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codeName="ThisWorkbook" defaultThemeVersion="124226"/>
  <xr:revisionPtr revIDLastSave="0" documentId="13_ncr:1_{DB698DBD-2BA6-4851-9C03-F18AD0C5AFF5}" xr6:coauthVersionLast="36" xr6:coauthVersionMax="36" xr10:uidLastSave="{00000000-0000-0000-0000-000000000000}"/>
  <workbookProtection workbookAlgorithmName="SHA-512" workbookHashValue="emFRfl18E5DVnpgMuXpM4YeMK15+N4UEoebolF2OfT+E4v/lsGalKDDnxvzSM7TLj+MGpKnYMjPNlpiods79HQ==" workbookSaltValue="gBfA7CHDsl2I2GlQUFW8FA==" workbookSpinCount="100000" lockStructure="1"/>
  <bookViews>
    <workbookView xWindow="315" yWindow="180" windowWidth="20370" windowHeight="12585" tabRatio="899" xr2:uid="{00000000-000D-0000-FFFF-FFFF00000000}"/>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O22" i="74"/>
  <c r="H51" i="94" s="1"/>
  <c r="AK31" i="2"/>
  <c r="G52" i="94" s="1"/>
  <c r="O22" i="2"/>
  <c r="G51" i="94" s="1"/>
  <c r="H47" i="94"/>
  <c r="H46" i="94"/>
  <c r="H44" i="94"/>
  <c r="H42" i="94"/>
  <c r="H41" i="94"/>
  <c r="H40" i="94"/>
  <c r="H39" i="94"/>
  <c r="H36" i="94"/>
  <c r="H35" i="94"/>
  <c r="H34" i="94"/>
  <c r="H33" i="94"/>
  <c r="H32"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44" i="94" l="1"/>
  <c r="K226" i="95" s="1"/>
  <c r="K202" i="98" s="1"/>
  <c r="H31" i="94"/>
  <c r="H26" i="94" s="1"/>
  <c r="AA28" i="94"/>
  <c r="AA29" i="94"/>
  <c r="AA36" i="94"/>
  <c r="H38" i="94"/>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31" i="74" s="1"/>
  <c r="H52" i="94" s="1"/>
  <c r="AK27" i="2"/>
  <c r="G38" i="94"/>
  <c r="G37" i="94" s="1"/>
  <c r="G19" i="94" s="1"/>
  <c r="X21" i="85"/>
  <c r="O16" i="85"/>
  <c r="M50" i="94" s="1"/>
  <c r="F12" i="78"/>
  <c r="AK27" i="78"/>
  <c r="AK31" i="78" s="1"/>
  <c r="L52" i="94" s="1"/>
  <c r="X18" i="81"/>
  <c r="AK27" i="81"/>
  <c r="AK31" i="81" s="1"/>
  <c r="S52" i="94" s="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K31" i="85" s="1"/>
  <c r="M52" i="94" s="1"/>
  <c r="AA39" i="94"/>
  <c r="X21" i="92"/>
  <c r="O16" i="92"/>
  <c r="Z50" i="94" s="1"/>
  <c r="AA45" i="94"/>
  <c r="K227" i="95" s="1"/>
  <c r="K203" i="98" s="1"/>
  <c r="X18" i="84"/>
  <c r="AK27" i="84"/>
  <c r="AK31" i="84" s="1"/>
  <c r="T52" i="94" s="1"/>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K195" i="95" l="1"/>
  <c r="K171" i="98" s="1"/>
  <c r="K145" i="95"/>
  <c r="K12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V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1" authorId="0" shapeId="0" xr:uid="{00000000-0006-0000-0000-000001000000}">
      <text>
        <r>
          <rPr>
            <b/>
            <sz val="9"/>
            <color indexed="81"/>
            <rFont val="ＭＳ Ｐゴシック"/>
            <family val="3"/>
            <charset val="128"/>
          </rPr>
          <t>説明文が表示されます</t>
        </r>
      </text>
    </comment>
    <comment ref="P49" authorId="0" shapeId="0" xr:uid="{00000000-0006-0000-0000-00000400000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xr:uid="{00000000-0006-0000-0000-000005000000}">
      <text>
        <r>
          <rPr>
            <b/>
            <sz val="11"/>
            <color indexed="81"/>
            <rFont val="ＭＳ Ｐゴシック"/>
            <family val="3"/>
            <charset val="128"/>
          </rPr>
          <t xml:space="preserve">産業分類をメニューから選んでください。
</t>
        </r>
      </text>
    </comment>
    <comment ref="N54" authorId="0" shapeId="0" xr:uid="{00000000-0006-0000-0000-000006000000}">
      <text>
        <r>
          <rPr>
            <b/>
            <sz val="11"/>
            <color indexed="81"/>
            <rFont val="ＭＳ Ｐゴシック"/>
            <family val="3"/>
            <charset val="128"/>
          </rPr>
          <t>事業の種類を具体的に記載してください。</t>
        </r>
      </text>
    </comment>
    <comment ref="K89" authorId="0" shapeId="0" xr:uid="{00000000-0006-0000-0000-000007000000}">
      <text>
        <r>
          <rPr>
            <b/>
            <sz val="10"/>
            <color indexed="81"/>
            <rFont val="ＭＳ Ｐゴシック"/>
            <family val="3"/>
            <charset val="128"/>
          </rPr>
          <t>産業廃棄物の種類数は、種類ごとのシートから自動的に計算されます。</t>
        </r>
      </text>
    </comment>
    <comment ref="K90" authorId="0" shapeId="0" xr:uid="{00000000-0006-0000-0000-00000800000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xr:uid="{00000000-0006-0000-0000-000009000000}">
      <text>
        <r>
          <rPr>
            <b/>
            <sz val="10"/>
            <color indexed="81"/>
            <rFont val="ＭＳ Ｐゴシック"/>
            <family val="3"/>
            <charset val="128"/>
          </rPr>
          <t>産業廃棄物の種類数は、種類ごとのシートから自動的に計算されます。</t>
        </r>
      </text>
    </comment>
    <comment ref="K105" authorId="0" shapeId="0" xr:uid="{00000000-0006-0000-0000-00000A00000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xr:uid="{00000000-0006-0000-0000-00000B000000}">
      <text>
        <r>
          <rPr>
            <b/>
            <sz val="11"/>
            <color indexed="81"/>
            <rFont val="ＭＳ Ｐゴシック"/>
            <family val="3"/>
            <charset val="128"/>
          </rPr>
          <t>種類ごとのシートから自動的に計算されます。</t>
        </r>
      </text>
    </comment>
    <comment ref="K145" authorId="0" shapeId="0" xr:uid="{00000000-0006-0000-0000-00000C000000}">
      <text>
        <r>
          <rPr>
            <b/>
            <sz val="11"/>
            <color indexed="81"/>
            <rFont val="ＭＳ Ｐゴシック"/>
            <family val="3"/>
            <charset val="128"/>
          </rPr>
          <t>種類ごとのシートから自動的に計算されます。</t>
        </r>
      </text>
    </comment>
    <comment ref="K157" authorId="0" shapeId="0" xr:uid="{00000000-0006-0000-0000-00000D000000}">
      <text>
        <r>
          <rPr>
            <b/>
            <sz val="11"/>
            <color indexed="81"/>
            <rFont val="ＭＳ Ｐゴシック"/>
            <family val="3"/>
            <charset val="128"/>
          </rPr>
          <t>種類ごとのシートから自動的に計算されます。</t>
        </r>
      </text>
    </comment>
    <comment ref="K158" authorId="0" shapeId="0" xr:uid="{00000000-0006-0000-0000-00000E000000}">
      <text>
        <r>
          <rPr>
            <b/>
            <sz val="11"/>
            <color indexed="81"/>
            <rFont val="ＭＳ Ｐゴシック"/>
            <family val="3"/>
            <charset val="128"/>
          </rPr>
          <t>種類ごとのシートから自動的に計算されます。</t>
        </r>
      </text>
    </comment>
    <comment ref="K169" authorId="0" shapeId="0" xr:uid="{00000000-0006-0000-0000-00000F000000}">
      <text>
        <r>
          <rPr>
            <b/>
            <sz val="11"/>
            <color indexed="81"/>
            <rFont val="ＭＳ Ｐゴシック"/>
            <family val="3"/>
            <charset val="128"/>
          </rPr>
          <t>種類ごとのシートから自動的に計算されます。</t>
        </r>
      </text>
    </comment>
    <comment ref="K170" authorId="0" shapeId="0" xr:uid="{00000000-0006-0000-0000-000010000000}">
      <text>
        <r>
          <rPr>
            <b/>
            <sz val="11"/>
            <color indexed="81"/>
            <rFont val="ＭＳ Ｐゴシック"/>
            <family val="3"/>
            <charset val="128"/>
          </rPr>
          <t>種類ごとのシートから自動的に計算されます。</t>
        </r>
      </text>
    </comment>
    <comment ref="K183" authorId="0" shapeId="0" xr:uid="{00000000-0006-0000-0000-000011000000}">
      <text>
        <r>
          <rPr>
            <b/>
            <sz val="11"/>
            <color indexed="81"/>
            <rFont val="ＭＳ Ｐゴシック"/>
            <family val="3"/>
            <charset val="128"/>
          </rPr>
          <t>種類ごとのシートから自動的に計算されます。</t>
        </r>
      </text>
    </comment>
    <comment ref="K195" authorId="0" shapeId="0" xr:uid="{00000000-0006-0000-0000-000012000000}">
      <text>
        <r>
          <rPr>
            <b/>
            <sz val="11"/>
            <color indexed="81"/>
            <rFont val="ＭＳ Ｐゴシック"/>
            <family val="3"/>
            <charset val="128"/>
          </rPr>
          <t>種類ごとのシートから自動的に計算されます。</t>
        </r>
      </text>
    </comment>
    <comment ref="K208" authorId="0" shapeId="0" xr:uid="{00000000-0006-0000-0000-000013000000}">
      <text>
        <r>
          <rPr>
            <b/>
            <sz val="11"/>
            <color indexed="81"/>
            <rFont val="ＭＳ Ｐゴシック"/>
            <family val="3"/>
            <charset val="128"/>
          </rPr>
          <t>種類ごとのシートから自動的に計算されます。</t>
        </r>
      </text>
    </comment>
    <comment ref="K209" authorId="0" shapeId="0" xr:uid="{00000000-0006-0000-0000-000014000000}">
      <text>
        <r>
          <rPr>
            <b/>
            <sz val="11"/>
            <color indexed="81"/>
            <rFont val="ＭＳ Ｐゴシック"/>
            <family val="3"/>
            <charset val="128"/>
          </rPr>
          <t>種類ごとのシートから自動的に計算されます。</t>
        </r>
      </text>
    </comment>
    <comment ref="K210" authorId="0" shapeId="0" xr:uid="{00000000-0006-0000-0000-000015000000}">
      <text>
        <r>
          <rPr>
            <b/>
            <sz val="11"/>
            <color indexed="81"/>
            <rFont val="ＭＳ Ｐゴシック"/>
            <family val="3"/>
            <charset val="128"/>
          </rPr>
          <t>種類ごとのシートから自動的に計算されます。</t>
        </r>
      </text>
    </comment>
    <comment ref="K211" authorId="0" shapeId="0" xr:uid="{00000000-0006-0000-0000-000016000000}">
      <text>
        <r>
          <rPr>
            <b/>
            <sz val="11"/>
            <color indexed="81"/>
            <rFont val="ＭＳ Ｐゴシック"/>
            <family val="3"/>
            <charset val="128"/>
          </rPr>
          <t>種類ごとのシートから自動的に計算されます。</t>
        </r>
      </text>
    </comment>
    <comment ref="K212" authorId="0" shapeId="0" xr:uid="{00000000-0006-0000-0000-000017000000}">
      <text>
        <r>
          <rPr>
            <b/>
            <sz val="11"/>
            <color indexed="81"/>
            <rFont val="ＭＳ Ｐゴシック"/>
            <family val="3"/>
            <charset val="128"/>
          </rPr>
          <t>種類ごとのシートから自動的に計算されます。</t>
        </r>
      </text>
    </comment>
    <comment ref="K225" authorId="0" shapeId="0" xr:uid="{00000000-0006-0000-0000-000018000000}">
      <text>
        <r>
          <rPr>
            <b/>
            <sz val="11"/>
            <color indexed="81"/>
            <rFont val="ＭＳ Ｐゴシック"/>
            <family val="3"/>
            <charset val="128"/>
          </rPr>
          <t>種類ごとのシートから自動的に計算されます。</t>
        </r>
      </text>
    </comment>
    <comment ref="K226" authorId="0" shapeId="0" xr:uid="{00000000-0006-0000-0000-000019000000}">
      <text>
        <r>
          <rPr>
            <b/>
            <sz val="11"/>
            <color indexed="81"/>
            <rFont val="ＭＳ Ｐゴシック"/>
            <family val="3"/>
            <charset val="128"/>
          </rPr>
          <t>種類ごとのシートから自動的に計算されます。</t>
        </r>
      </text>
    </comment>
    <comment ref="K227" authorId="0" shapeId="0" xr:uid="{00000000-0006-0000-0000-00001A000000}">
      <text>
        <r>
          <rPr>
            <b/>
            <sz val="11"/>
            <color indexed="81"/>
            <rFont val="ＭＳ Ｐゴシック"/>
            <family val="3"/>
            <charset val="128"/>
          </rPr>
          <t>種類ごとのシートから自動的に計算されます。</t>
        </r>
      </text>
    </comment>
    <comment ref="K228" authorId="0" shapeId="0" xr:uid="{00000000-0006-0000-0000-00001B000000}">
      <text>
        <r>
          <rPr>
            <b/>
            <sz val="11"/>
            <color indexed="81"/>
            <rFont val="ＭＳ Ｐゴシック"/>
            <family val="3"/>
            <charset val="128"/>
          </rPr>
          <t>種類ごとのシートから自動的に計算されます。</t>
        </r>
      </text>
    </comment>
    <comment ref="K229" authorId="0" shapeId="0" xr:uid="{00000000-0006-0000-0000-00001C00000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900-000001000000}">
      <text>
        <r>
          <rPr>
            <sz val="10"/>
            <color indexed="81"/>
            <rFont val="ＭＳ Ｐゴシック"/>
            <family val="3"/>
            <charset val="128"/>
          </rPr>
          <t>「表紙」シートで選択された○印が自動的に反映されます。</t>
        </r>
      </text>
    </comment>
    <comment ref="AT4" authorId="0" shapeId="0" xr:uid="{00000000-0006-0000-0900-000002000000}">
      <text>
        <r>
          <rPr>
            <sz val="10"/>
            <color indexed="81"/>
            <rFont val="ＭＳ Ｐゴシック"/>
            <family val="3"/>
            <charset val="128"/>
          </rPr>
          <t>「表紙」シートで選択された○印が自動的に反映されます。</t>
        </r>
      </text>
    </comment>
    <comment ref="AE5" authorId="0" shapeId="0" xr:uid="{00000000-0006-0000-09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9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9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9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9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9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9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9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9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900-00000C000000}">
      <text>
        <r>
          <rPr>
            <sz val="9"/>
            <color indexed="81"/>
            <rFont val="ＭＳ Ｐゴシック"/>
            <family val="3"/>
            <charset val="128"/>
          </rPr>
          <t>同上</t>
        </r>
      </text>
    </comment>
    <comment ref="O18" authorId="0" shapeId="0" xr:uid="{00000000-0006-0000-09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900-00000E000000}">
      <text>
        <r>
          <rPr>
            <sz val="9"/>
            <color indexed="81"/>
            <rFont val="ＭＳ Ｐゴシック"/>
            <family val="3"/>
            <charset val="128"/>
          </rPr>
          <t>⑧、⑨、※3及びｂの合計から自動的に計算されます。</t>
        </r>
      </text>
    </comment>
    <comment ref="AG18" authorId="0" shapeId="0" xr:uid="{00000000-0006-0000-0900-00000F000000}">
      <text>
        <r>
          <rPr>
            <sz val="9"/>
            <color indexed="81"/>
            <rFont val="ＭＳ Ｐゴシック"/>
            <family val="3"/>
            <charset val="128"/>
          </rPr>
          <t>右にあるｂ-1およびｂ-2から、自動的に計算されます。</t>
        </r>
      </text>
    </comment>
    <comment ref="AN18" authorId="0" shapeId="0" xr:uid="{00000000-0006-0000-0900-000010000000}">
      <text>
        <r>
          <rPr>
            <sz val="9"/>
            <color indexed="81"/>
            <rFont val="ＭＳ Ｐゴシック"/>
            <family val="3"/>
            <charset val="128"/>
          </rPr>
          <t>右側にある3つの委託目的別内訳量から、自動的に計算されます。</t>
        </r>
      </text>
    </comment>
    <comment ref="AT18" authorId="0" shapeId="0" xr:uid="{00000000-0006-0000-0900-000011000000}">
      <text>
        <r>
          <rPr>
            <sz val="9"/>
            <color indexed="81"/>
            <rFont val="ＭＳ Ｐゴシック"/>
            <family val="3"/>
            <charset val="128"/>
          </rPr>
          <t>同上</t>
        </r>
      </text>
    </comment>
    <comment ref="O21" authorId="0" shapeId="0" xr:uid="{00000000-0006-0000-09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9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9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97BE4CE5-9D74-4E09-B0CC-D218DCFB9500}">
      <text>
        <r>
          <rPr>
            <sz val="9"/>
            <color indexed="81"/>
            <rFont val="ＭＳ Ｐゴシック"/>
            <family val="3"/>
            <charset val="128"/>
          </rPr>
          <t>前年度（令和５年度）の実績を記入してください。</t>
        </r>
      </text>
    </comment>
    <comment ref="O24" authorId="0" shapeId="0" xr:uid="{00000000-0006-0000-09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9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2A27A8E8-EF8A-48DE-8C3D-A62E3F7F9D96}">
      <text>
        <r>
          <rPr>
            <sz val="9"/>
            <color indexed="81"/>
            <rFont val="ＭＳ Ｐゴシック"/>
            <family val="3"/>
            <charset val="128"/>
          </rPr>
          <t>前年度（令和５年度）の実績を記入してください。</t>
        </r>
      </text>
    </comment>
    <comment ref="F26" authorId="0" shapeId="0" xr:uid="{C3543368-0489-4AAA-AB15-95474E65316A}">
      <text>
        <r>
          <rPr>
            <sz val="9"/>
            <color indexed="81"/>
            <rFont val="ＭＳ Ｐゴシック"/>
            <family val="3"/>
            <charset val="128"/>
          </rPr>
          <t>前年度（令和５年度）の実績を記入してください。</t>
        </r>
      </text>
    </comment>
    <comment ref="F27" authorId="0" shapeId="0" xr:uid="{2BA20D3E-03D2-450F-9DD5-28BAE48416A2}">
      <text>
        <r>
          <rPr>
            <sz val="9"/>
            <color indexed="81"/>
            <rFont val="ＭＳ Ｐゴシック"/>
            <family val="3"/>
            <charset val="128"/>
          </rPr>
          <t>前年度（令和５年度）の実績を記入してください。</t>
        </r>
      </text>
    </comment>
    <comment ref="O27" authorId="0" shapeId="0" xr:uid="{00000000-0006-0000-0900-00001B000000}">
      <text>
        <r>
          <rPr>
            <sz val="9"/>
            <color indexed="81"/>
            <rFont val="ＭＳ Ｐゴシック"/>
            <family val="3"/>
            <charset val="128"/>
          </rPr>
          <t>下にあるＢ-1およびＢ-2から、自動的に計算されます。</t>
        </r>
      </text>
    </comment>
    <comment ref="AK27" authorId="0" shapeId="0" xr:uid="{00000000-0006-0000-0900-00001C000000}">
      <text>
        <r>
          <rPr>
            <sz val="9"/>
            <color indexed="81"/>
            <rFont val="ＭＳ Ｐゴシック"/>
            <family val="3"/>
            <charset val="128"/>
          </rPr>
          <t>Ｂとｂの合計が自動的に計算されます。</t>
        </r>
      </text>
    </comment>
    <comment ref="AR27" authorId="0" shapeId="0" xr:uid="{00000000-0006-0000-09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8415B7C8-BBD7-4D58-961A-A20A30D2BC7E}">
      <text>
        <r>
          <rPr>
            <sz val="9"/>
            <color indexed="81"/>
            <rFont val="ＭＳ Ｐゴシック"/>
            <family val="3"/>
            <charset val="128"/>
          </rPr>
          <t>前年度（令和５年度）の実績を記入してください。</t>
        </r>
      </text>
    </comment>
    <comment ref="Z28" authorId="0" shapeId="0" xr:uid="{00000000-0006-0000-09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F8B169C5-7E1A-4209-B87A-46C6CE5F11FA}">
      <text>
        <r>
          <rPr>
            <sz val="9"/>
            <color indexed="81"/>
            <rFont val="ＭＳ Ｐゴシック"/>
            <family val="3"/>
            <charset val="128"/>
          </rPr>
          <t>前年度（令和５年度）の実績を記入してください。</t>
        </r>
      </text>
    </comment>
    <comment ref="Z29" authorId="0" shapeId="0" xr:uid="{00000000-0006-0000-0900-000021000000}">
      <text>
        <r>
          <rPr>
            <sz val="9"/>
            <color indexed="81"/>
            <rFont val="ＭＳ Ｐゴシック"/>
            <family val="3"/>
            <charset val="128"/>
          </rPr>
          <t>同上</t>
        </r>
      </text>
    </comment>
    <comment ref="F30" authorId="0" shapeId="0" xr:uid="{05529CAA-8CB4-4936-9498-456243E46344}">
      <text>
        <r>
          <rPr>
            <sz val="9"/>
            <color indexed="81"/>
            <rFont val="ＭＳ Ｐゴシック"/>
            <family val="3"/>
            <charset val="128"/>
          </rPr>
          <t>前年度（令和５年度）の実績を記入してください。</t>
        </r>
      </text>
    </comment>
    <comment ref="Q30" authorId="0" shapeId="0" xr:uid="{00000000-0006-0000-0900-000023000000}">
      <text>
        <r>
          <rPr>
            <sz val="9"/>
            <color indexed="81"/>
            <rFont val="ＭＳ Ｐゴシック"/>
            <family val="3"/>
            <charset val="128"/>
          </rPr>
          <t>右側にある3つの委託目的別内訳量から、自動的に計算されます。</t>
        </r>
      </text>
    </comment>
    <comment ref="Z30" authorId="0" shapeId="0" xr:uid="{00000000-0006-0000-0900-000024000000}">
      <text>
        <r>
          <rPr>
            <sz val="9"/>
            <color indexed="81"/>
            <rFont val="ＭＳ Ｐゴシック"/>
            <family val="3"/>
            <charset val="128"/>
          </rPr>
          <t>同上</t>
        </r>
      </text>
    </comment>
    <comment ref="AK30" authorId="0" shapeId="0" xr:uid="{00000000-0006-0000-09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32C5D30E-BE5E-4280-A3B0-BCD33C6EEA42}">
      <text>
        <r>
          <rPr>
            <sz val="9"/>
            <color indexed="81"/>
            <rFont val="ＭＳ Ｐゴシック"/>
            <family val="3"/>
            <charset val="128"/>
          </rPr>
          <t>前年度（令和５年度）の実績を記入してください。</t>
        </r>
      </text>
    </comment>
    <comment ref="AR31" authorId="0" shapeId="0" xr:uid="{00000000-0006-0000-09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840D9D26-F20D-4B9E-BDDE-8FF3F39856D4}">
      <text>
        <r>
          <rPr>
            <sz val="9"/>
            <color indexed="81"/>
            <rFont val="ＭＳ Ｐゴシック"/>
            <family val="3"/>
            <charset val="128"/>
          </rPr>
          <t>前年度（令和５年度）の実績を記入してください。</t>
        </r>
      </text>
    </comment>
    <comment ref="F33" authorId="0" shapeId="0" xr:uid="{0B19897D-6650-43FE-AB18-66B39763A3E1}">
      <text>
        <r>
          <rPr>
            <sz val="9"/>
            <color indexed="81"/>
            <rFont val="ＭＳ Ｐゴシック"/>
            <family val="3"/>
            <charset val="128"/>
          </rPr>
          <t>前年度（令和５年度）の実績を記入してください。</t>
        </r>
      </text>
    </comment>
    <comment ref="Q33" authorId="0" shapeId="0" xr:uid="{00000000-0006-0000-09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A00-000001000000}">
      <text>
        <r>
          <rPr>
            <sz val="10"/>
            <color indexed="81"/>
            <rFont val="ＭＳ Ｐゴシック"/>
            <family val="3"/>
            <charset val="128"/>
          </rPr>
          <t>「表紙」シートで選択された○印が自動的に反映されます。</t>
        </r>
      </text>
    </comment>
    <comment ref="AT4" authorId="0" shapeId="0" xr:uid="{00000000-0006-0000-0A00-000002000000}">
      <text>
        <r>
          <rPr>
            <sz val="10"/>
            <color indexed="81"/>
            <rFont val="ＭＳ Ｐゴシック"/>
            <family val="3"/>
            <charset val="128"/>
          </rPr>
          <t>「表紙」シートで選択された○印が自動的に反映されます。</t>
        </r>
      </text>
    </comment>
    <comment ref="AE5" authorId="0" shapeId="0" xr:uid="{00000000-0006-0000-0A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A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A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A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A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A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A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A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A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A00-00000C000000}">
      <text>
        <r>
          <rPr>
            <sz val="9"/>
            <color indexed="81"/>
            <rFont val="ＭＳ Ｐゴシック"/>
            <family val="3"/>
            <charset val="128"/>
          </rPr>
          <t>同上</t>
        </r>
      </text>
    </comment>
    <comment ref="O18" authorId="0" shapeId="0" xr:uid="{00000000-0006-0000-0A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A00-00000E000000}">
      <text>
        <r>
          <rPr>
            <sz val="9"/>
            <color indexed="81"/>
            <rFont val="ＭＳ Ｐゴシック"/>
            <family val="3"/>
            <charset val="128"/>
          </rPr>
          <t>⑧、⑨、※3及びｂの合計から自動的に計算されます。</t>
        </r>
      </text>
    </comment>
    <comment ref="AG18" authorId="0" shapeId="0" xr:uid="{00000000-0006-0000-0A00-00000F000000}">
      <text>
        <r>
          <rPr>
            <sz val="9"/>
            <color indexed="81"/>
            <rFont val="ＭＳ Ｐゴシック"/>
            <family val="3"/>
            <charset val="128"/>
          </rPr>
          <t>右にあるｂ-1およびｂ-2から、自動的に計算されます。</t>
        </r>
      </text>
    </comment>
    <comment ref="AN18" authorId="0" shapeId="0" xr:uid="{00000000-0006-0000-0A00-000010000000}">
      <text>
        <r>
          <rPr>
            <sz val="9"/>
            <color indexed="81"/>
            <rFont val="ＭＳ Ｐゴシック"/>
            <family val="3"/>
            <charset val="128"/>
          </rPr>
          <t>右側にある3つの委託目的別内訳量から、自動的に計算されます。</t>
        </r>
      </text>
    </comment>
    <comment ref="AT18" authorId="0" shapeId="0" xr:uid="{00000000-0006-0000-0A00-000011000000}">
      <text>
        <r>
          <rPr>
            <sz val="9"/>
            <color indexed="81"/>
            <rFont val="ＭＳ Ｐゴシック"/>
            <family val="3"/>
            <charset val="128"/>
          </rPr>
          <t>同上</t>
        </r>
      </text>
    </comment>
    <comment ref="O21" authorId="0" shapeId="0" xr:uid="{00000000-0006-0000-0A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A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A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2644A649-DF56-4921-8323-E75BD904533D}">
      <text>
        <r>
          <rPr>
            <sz val="9"/>
            <color indexed="81"/>
            <rFont val="ＭＳ Ｐゴシック"/>
            <family val="3"/>
            <charset val="128"/>
          </rPr>
          <t>前年度（令和５年度）の実績を記入してください。</t>
        </r>
      </text>
    </comment>
    <comment ref="O24" authorId="0" shapeId="0" xr:uid="{00000000-0006-0000-0A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A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A8EDD5B2-C4E1-4ADB-9BFF-CF1F777B75B3}">
      <text>
        <r>
          <rPr>
            <sz val="9"/>
            <color indexed="81"/>
            <rFont val="ＭＳ Ｐゴシック"/>
            <family val="3"/>
            <charset val="128"/>
          </rPr>
          <t>前年度（令和５年度）の実績を記入してください。</t>
        </r>
      </text>
    </comment>
    <comment ref="F26" authorId="0" shapeId="0" xr:uid="{B5B5D741-51EB-4D41-AC4C-6F234488D952}">
      <text>
        <r>
          <rPr>
            <sz val="9"/>
            <color indexed="81"/>
            <rFont val="ＭＳ Ｐゴシック"/>
            <family val="3"/>
            <charset val="128"/>
          </rPr>
          <t>前年度（令和５年度）の実績を記入してください。</t>
        </r>
      </text>
    </comment>
    <comment ref="F27" authorId="0" shapeId="0" xr:uid="{30E06C52-0E20-4717-8AE1-EAEDB3E1ABD6}">
      <text>
        <r>
          <rPr>
            <sz val="9"/>
            <color indexed="81"/>
            <rFont val="ＭＳ Ｐゴシック"/>
            <family val="3"/>
            <charset val="128"/>
          </rPr>
          <t>前年度（令和５年度）の実績を記入してください。</t>
        </r>
      </text>
    </comment>
    <comment ref="O27" authorId="0" shapeId="0" xr:uid="{00000000-0006-0000-0A00-00001B000000}">
      <text>
        <r>
          <rPr>
            <sz val="9"/>
            <color indexed="81"/>
            <rFont val="ＭＳ Ｐゴシック"/>
            <family val="3"/>
            <charset val="128"/>
          </rPr>
          <t>下にあるＢ-1およびＢ-2から、自動的に計算されます。</t>
        </r>
      </text>
    </comment>
    <comment ref="AK27" authorId="0" shapeId="0" xr:uid="{00000000-0006-0000-0A00-00001C000000}">
      <text>
        <r>
          <rPr>
            <sz val="9"/>
            <color indexed="81"/>
            <rFont val="ＭＳ Ｐゴシック"/>
            <family val="3"/>
            <charset val="128"/>
          </rPr>
          <t>Ｂとｂの合計が自動的に計算されます。</t>
        </r>
      </text>
    </comment>
    <comment ref="AR27" authorId="0" shapeId="0" xr:uid="{00000000-0006-0000-0A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79A87B32-9735-4020-85D7-91FBF2B7FE5C}">
      <text>
        <r>
          <rPr>
            <sz val="9"/>
            <color indexed="81"/>
            <rFont val="ＭＳ Ｐゴシック"/>
            <family val="3"/>
            <charset val="128"/>
          </rPr>
          <t>前年度（令和５年度）の実績を記入してください。</t>
        </r>
      </text>
    </comment>
    <comment ref="Z28" authorId="0" shapeId="0" xr:uid="{00000000-0006-0000-0A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0D2F1080-7712-4163-BF7A-C959C75D8CDD}">
      <text>
        <r>
          <rPr>
            <sz val="9"/>
            <color indexed="81"/>
            <rFont val="ＭＳ Ｐゴシック"/>
            <family val="3"/>
            <charset val="128"/>
          </rPr>
          <t>前年度（令和５年度）の実績を記入してください。</t>
        </r>
      </text>
    </comment>
    <comment ref="Z29" authorId="0" shapeId="0" xr:uid="{00000000-0006-0000-0A00-000021000000}">
      <text>
        <r>
          <rPr>
            <sz val="9"/>
            <color indexed="81"/>
            <rFont val="ＭＳ Ｐゴシック"/>
            <family val="3"/>
            <charset val="128"/>
          </rPr>
          <t>同上</t>
        </r>
      </text>
    </comment>
    <comment ref="F30" authorId="0" shapeId="0" xr:uid="{2258DCDC-459E-40AF-8259-4A8A70EC143B}">
      <text>
        <r>
          <rPr>
            <sz val="9"/>
            <color indexed="81"/>
            <rFont val="ＭＳ Ｐゴシック"/>
            <family val="3"/>
            <charset val="128"/>
          </rPr>
          <t>前年度（令和５年度）の実績を記入してください。</t>
        </r>
      </text>
    </comment>
    <comment ref="Q30" authorId="0" shapeId="0" xr:uid="{00000000-0006-0000-0A00-000023000000}">
      <text>
        <r>
          <rPr>
            <sz val="9"/>
            <color indexed="81"/>
            <rFont val="ＭＳ Ｐゴシック"/>
            <family val="3"/>
            <charset val="128"/>
          </rPr>
          <t>右側にある3つの委託目的別内訳量から、自動的に計算されます。</t>
        </r>
      </text>
    </comment>
    <comment ref="Z30" authorId="0" shapeId="0" xr:uid="{00000000-0006-0000-0A00-000024000000}">
      <text>
        <r>
          <rPr>
            <sz val="9"/>
            <color indexed="81"/>
            <rFont val="ＭＳ Ｐゴシック"/>
            <family val="3"/>
            <charset val="128"/>
          </rPr>
          <t>同上</t>
        </r>
      </text>
    </comment>
    <comment ref="AK30" authorId="0" shapeId="0" xr:uid="{00000000-0006-0000-0A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66D78AFF-75AB-4A4F-B214-829815400497}">
      <text>
        <r>
          <rPr>
            <sz val="9"/>
            <color indexed="81"/>
            <rFont val="ＭＳ Ｐゴシック"/>
            <family val="3"/>
            <charset val="128"/>
          </rPr>
          <t>前年度（令和５年度）の実績を記入してください。</t>
        </r>
      </text>
    </comment>
    <comment ref="AR31" authorId="0" shapeId="0" xr:uid="{00000000-0006-0000-0A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B1715335-A62E-48D8-ABDA-B258F23A8F3A}">
      <text>
        <r>
          <rPr>
            <sz val="9"/>
            <color indexed="81"/>
            <rFont val="ＭＳ Ｐゴシック"/>
            <family val="3"/>
            <charset val="128"/>
          </rPr>
          <t>前年度（令和５年度）の実績を記入してください。</t>
        </r>
      </text>
    </comment>
    <comment ref="F33" authorId="0" shapeId="0" xr:uid="{B2B58EFF-7DC3-4CE3-A2AD-6528FEA697CF}">
      <text>
        <r>
          <rPr>
            <sz val="9"/>
            <color indexed="81"/>
            <rFont val="ＭＳ Ｐゴシック"/>
            <family val="3"/>
            <charset val="128"/>
          </rPr>
          <t>前年度（令和５年度）の実績を記入してください。</t>
        </r>
      </text>
    </comment>
    <comment ref="Q33" authorId="0" shapeId="0" xr:uid="{00000000-0006-0000-0A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B00-000001000000}">
      <text>
        <r>
          <rPr>
            <sz val="10"/>
            <color indexed="81"/>
            <rFont val="ＭＳ Ｐゴシック"/>
            <family val="3"/>
            <charset val="128"/>
          </rPr>
          <t>「表紙」シートで選択された○印が自動的に反映されます。</t>
        </r>
      </text>
    </comment>
    <comment ref="AT4" authorId="0" shapeId="0" xr:uid="{00000000-0006-0000-0B00-000002000000}">
      <text>
        <r>
          <rPr>
            <sz val="10"/>
            <color indexed="81"/>
            <rFont val="ＭＳ Ｐゴシック"/>
            <family val="3"/>
            <charset val="128"/>
          </rPr>
          <t>「表紙」シートで選択された○印が自動的に反映されます。</t>
        </r>
      </text>
    </comment>
    <comment ref="AE5" authorId="0" shapeId="0" xr:uid="{00000000-0006-0000-0B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B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B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B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B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B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B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B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B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B00-00000C000000}">
      <text>
        <r>
          <rPr>
            <sz val="9"/>
            <color indexed="81"/>
            <rFont val="ＭＳ Ｐゴシック"/>
            <family val="3"/>
            <charset val="128"/>
          </rPr>
          <t>同上</t>
        </r>
      </text>
    </comment>
    <comment ref="O18" authorId="0" shapeId="0" xr:uid="{00000000-0006-0000-0B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B00-00000E000000}">
      <text>
        <r>
          <rPr>
            <sz val="9"/>
            <color indexed="81"/>
            <rFont val="ＭＳ Ｐゴシック"/>
            <family val="3"/>
            <charset val="128"/>
          </rPr>
          <t>⑧、⑨、※3及びｂの合計から自動的に計算されます。</t>
        </r>
      </text>
    </comment>
    <comment ref="AG18" authorId="0" shapeId="0" xr:uid="{00000000-0006-0000-0B00-00000F000000}">
      <text>
        <r>
          <rPr>
            <sz val="9"/>
            <color indexed="81"/>
            <rFont val="ＭＳ Ｐゴシック"/>
            <family val="3"/>
            <charset val="128"/>
          </rPr>
          <t>右にあるｂ-1およびｂ-2から、自動的に計算されます。</t>
        </r>
      </text>
    </comment>
    <comment ref="AN18" authorId="0" shapeId="0" xr:uid="{00000000-0006-0000-0B00-000010000000}">
      <text>
        <r>
          <rPr>
            <sz val="9"/>
            <color indexed="81"/>
            <rFont val="ＭＳ Ｐゴシック"/>
            <family val="3"/>
            <charset val="128"/>
          </rPr>
          <t>右側にある3つの委託目的別内訳量から、自動的に計算されます。</t>
        </r>
      </text>
    </comment>
    <comment ref="AT18" authorId="0" shapeId="0" xr:uid="{00000000-0006-0000-0B00-000011000000}">
      <text>
        <r>
          <rPr>
            <sz val="9"/>
            <color indexed="81"/>
            <rFont val="ＭＳ Ｐゴシック"/>
            <family val="3"/>
            <charset val="128"/>
          </rPr>
          <t>同上</t>
        </r>
      </text>
    </comment>
    <comment ref="O21" authorId="0" shapeId="0" xr:uid="{00000000-0006-0000-0B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B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B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E243D4B8-89D6-4936-9F3C-56D276DC840B}">
      <text>
        <r>
          <rPr>
            <sz val="9"/>
            <color indexed="81"/>
            <rFont val="ＭＳ Ｐゴシック"/>
            <family val="3"/>
            <charset val="128"/>
          </rPr>
          <t>前年度（令和５年度）の実績を記入してください。</t>
        </r>
      </text>
    </comment>
    <comment ref="O24" authorId="0" shapeId="0" xr:uid="{00000000-0006-0000-0B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B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1F2C96B0-A94D-41F4-95AE-036CE6454ECA}">
      <text>
        <r>
          <rPr>
            <sz val="9"/>
            <color indexed="81"/>
            <rFont val="ＭＳ Ｐゴシック"/>
            <family val="3"/>
            <charset val="128"/>
          </rPr>
          <t>前年度（令和５年度）の実績を記入してください。</t>
        </r>
      </text>
    </comment>
    <comment ref="F26" authorId="0" shapeId="0" xr:uid="{CBF11BF0-C7C7-4769-91E2-A52033D563E4}">
      <text>
        <r>
          <rPr>
            <sz val="9"/>
            <color indexed="81"/>
            <rFont val="ＭＳ Ｐゴシック"/>
            <family val="3"/>
            <charset val="128"/>
          </rPr>
          <t>前年度（令和５年度）の実績を記入してください。</t>
        </r>
      </text>
    </comment>
    <comment ref="F27" authorId="0" shapeId="0" xr:uid="{8592B4FB-57E1-4ED6-BC3A-8D1B5CD61A96}">
      <text>
        <r>
          <rPr>
            <sz val="9"/>
            <color indexed="81"/>
            <rFont val="ＭＳ Ｐゴシック"/>
            <family val="3"/>
            <charset val="128"/>
          </rPr>
          <t>前年度（令和５年度）の実績を記入してください。</t>
        </r>
      </text>
    </comment>
    <comment ref="O27" authorId="0" shapeId="0" xr:uid="{00000000-0006-0000-0B00-00001B000000}">
      <text>
        <r>
          <rPr>
            <sz val="9"/>
            <color indexed="81"/>
            <rFont val="ＭＳ Ｐゴシック"/>
            <family val="3"/>
            <charset val="128"/>
          </rPr>
          <t>下にあるＢ-1およびＢ-2から、自動的に計算されます。</t>
        </r>
      </text>
    </comment>
    <comment ref="AK27" authorId="0" shapeId="0" xr:uid="{00000000-0006-0000-0B00-00001C000000}">
      <text>
        <r>
          <rPr>
            <sz val="9"/>
            <color indexed="81"/>
            <rFont val="ＭＳ Ｐゴシック"/>
            <family val="3"/>
            <charset val="128"/>
          </rPr>
          <t>Ｂとｂの合計が自動的に計算されます。</t>
        </r>
      </text>
    </comment>
    <comment ref="AR27" authorId="0" shapeId="0" xr:uid="{00000000-0006-0000-0B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7045EC25-F537-468D-8B13-2EFEA317D92D}">
      <text>
        <r>
          <rPr>
            <sz val="9"/>
            <color indexed="81"/>
            <rFont val="ＭＳ Ｐゴシック"/>
            <family val="3"/>
            <charset val="128"/>
          </rPr>
          <t>前年度（令和５年度）の実績を記入してください。</t>
        </r>
      </text>
    </comment>
    <comment ref="Z28" authorId="0" shapeId="0" xr:uid="{00000000-0006-0000-0B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9B1C65E2-F193-4ABC-BE31-F0185B10722A}">
      <text>
        <r>
          <rPr>
            <sz val="9"/>
            <color indexed="81"/>
            <rFont val="ＭＳ Ｐゴシック"/>
            <family val="3"/>
            <charset val="128"/>
          </rPr>
          <t>前年度（令和５年度）の実績を記入してください。</t>
        </r>
      </text>
    </comment>
    <comment ref="Z29" authorId="0" shapeId="0" xr:uid="{00000000-0006-0000-0B00-000021000000}">
      <text>
        <r>
          <rPr>
            <sz val="9"/>
            <color indexed="81"/>
            <rFont val="ＭＳ Ｐゴシック"/>
            <family val="3"/>
            <charset val="128"/>
          </rPr>
          <t>同上</t>
        </r>
      </text>
    </comment>
    <comment ref="F30" authorId="0" shapeId="0" xr:uid="{9B94F66B-B126-4CBB-9CA6-B5B854BDC72E}">
      <text>
        <r>
          <rPr>
            <sz val="9"/>
            <color indexed="81"/>
            <rFont val="ＭＳ Ｐゴシック"/>
            <family val="3"/>
            <charset val="128"/>
          </rPr>
          <t>前年度（令和５年度）の実績を記入してください。</t>
        </r>
      </text>
    </comment>
    <comment ref="Q30" authorId="0" shapeId="0" xr:uid="{00000000-0006-0000-0B00-000023000000}">
      <text>
        <r>
          <rPr>
            <sz val="9"/>
            <color indexed="81"/>
            <rFont val="ＭＳ Ｐゴシック"/>
            <family val="3"/>
            <charset val="128"/>
          </rPr>
          <t>右側にある3つの委託目的別内訳量から、自動的に計算されます。</t>
        </r>
      </text>
    </comment>
    <comment ref="Z30" authorId="0" shapeId="0" xr:uid="{00000000-0006-0000-0B00-000024000000}">
      <text>
        <r>
          <rPr>
            <sz val="9"/>
            <color indexed="81"/>
            <rFont val="ＭＳ Ｐゴシック"/>
            <family val="3"/>
            <charset val="128"/>
          </rPr>
          <t>同上</t>
        </r>
      </text>
    </comment>
    <comment ref="AK30" authorId="0" shapeId="0" xr:uid="{00000000-0006-0000-0B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2670664A-FC53-476C-B102-CB0AE7A9E1EB}">
      <text>
        <r>
          <rPr>
            <sz val="9"/>
            <color indexed="81"/>
            <rFont val="ＭＳ Ｐゴシック"/>
            <family val="3"/>
            <charset val="128"/>
          </rPr>
          <t>前年度（令和５年度）の実績を記入してください。</t>
        </r>
      </text>
    </comment>
    <comment ref="AR31" authorId="0" shapeId="0" xr:uid="{00000000-0006-0000-0B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28810B5E-776F-4C37-B778-0D4B27509C99}">
      <text>
        <r>
          <rPr>
            <sz val="9"/>
            <color indexed="81"/>
            <rFont val="ＭＳ Ｐゴシック"/>
            <family val="3"/>
            <charset val="128"/>
          </rPr>
          <t>前年度（令和５年度）の実績を記入してください。</t>
        </r>
      </text>
    </comment>
    <comment ref="F33" authorId="0" shapeId="0" xr:uid="{F3FE9F3C-4DA2-45DB-9B73-DF95007FE703}">
      <text>
        <r>
          <rPr>
            <sz val="9"/>
            <color indexed="81"/>
            <rFont val="ＭＳ Ｐゴシック"/>
            <family val="3"/>
            <charset val="128"/>
          </rPr>
          <t>前年度（令和５年度）の実績を記入してください。</t>
        </r>
      </text>
    </comment>
    <comment ref="Q33" authorId="0" shapeId="0" xr:uid="{00000000-0006-0000-0B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C00-000001000000}">
      <text>
        <r>
          <rPr>
            <sz val="10"/>
            <color indexed="81"/>
            <rFont val="ＭＳ Ｐゴシック"/>
            <family val="3"/>
            <charset val="128"/>
          </rPr>
          <t>「表紙」シートで選択された○印が自動的に反映されます。</t>
        </r>
      </text>
    </comment>
    <comment ref="AT4" authorId="0" shapeId="0" xr:uid="{00000000-0006-0000-0C00-000002000000}">
      <text>
        <r>
          <rPr>
            <sz val="10"/>
            <color indexed="81"/>
            <rFont val="ＭＳ Ｐゴシック"/>
            <family val="3"/>
            <charset val="128"/>
          </rPr>
          <t>「表紙」シートで選択された○印が自動的に反映されます。</t>
        </r>
      </text>
    </comment>
    <comment ref="AE5" authorId="0" shapeId="0" xr:uid="{00000000-0006-0000-0C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C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C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C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C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C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C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C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C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C00-00000C000000}">
      <text>
        <r>
          <rPr>
            <sz val="9"/>
            <color indexed="81"/>
            <rFont val="ＭＳ Ｐゴシック"/>
            <family val="3"/>
            <charset val="128"/>
          </rPr>
          <t>同上</t>
        </r>
      </text>
    </comment>
    <comment ref="O18" authorId="0" shapeId="0" xr:uid="{00000000-0006-0000-0C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C00-00000E000000}">
      <text>
        <r>
          <rPr>
            <sz val="9"/>
            <color indexed="81"/>
            <rFont val="ＭＳ Ｐゴシック"/>
            <family val="3"/>
            <charset val="128"/>
          </rPr>
          <t>⑧、⑨、※3及びｂの合計から自動的に計算されます。</t>
        </r>
      </text>
    </comment>
    <comment ref="AG18" authorId="0" shapeId="0" xr:uid="{00000000-0006-0000-0C00-00000F000000}">
      <text>
        <r>
          <rPr>
            <sz val="9"/>
            <color indexed="81"/>
            <rFont val="ＭＳ Ｐゴシック"/>
            <family val="3"/>
            <charset val="128"/>
          </rPr>
          <t>右にあるｂ-1およびｂ-2から、自動的に計算されます。</t>
        </r>
      </text>
    </comment>
    <comment ref="AN18" authorId="0" shapeId="0" xr:uid="{00000000-0006-0000-0C00-000010000000}">
      <text>
        <r>
          <rPr>
            <sz val="9"/>
            <color indexed="81"/>
            <rFont val="ＭＳ Ｐゴシック"/>
            <family val="3"/>
            <charset val="128"/>
          </rPr>
          <t>右側にある3つの委託目的別内訳量から、自動的に計算されます。</t>
        </r>
      </text>
    </comment>
    <comment ref="AT18" authorId="0" shapeId="0" xr:uid="{00000000-0006-0000-0C00-000011000000}">
      <text>
        <r>
          <rPr>
            <sz val="9"/>
            <color indexed="81"/>
            <rFont val="ＭＳ Ｐゴシック"/>
            <family val="3"/>
            <charset val="128"/>
          </rPr>
          <t>同上</t>
        </r>
      </text>
    </comment>
    <comment ref="O21" authorId="0" shapeId="0" xr:uid="{00000000-0006-0000-0C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C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C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BF96CBE5-D3C1-47E0-A2C5-CBA8E4DA05F7}">
      <text>
        <r>
          <rPr>
            <sz val="9"/>
            <color indexed="81"/>
            <rFont val="ＭＳ Ｐゴシック"/>
            <family val="3"/>
            <charset val="128"/>
          </rPr>
          <t>前年度（令和５年度）の実績を記入してください。</t>
        </r>
      </text>
    </comment>
    <comment ref="O24" authorId="0" shapeId="0" xr:uid="{00000000-0006-0000-0C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C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EE84F36F-A7C2-45AC-9F5B-F8A30745BC4F}">
      <text>
        <r>
          <rPr>
            <sz val="9"/>
            <color indexed="81"/>
            <rFont val="ＭＳ Ｐゴシック"/>
            <family val="3"/>
            <charset val="128"/>
          </rPr>
          <t>前年度（令和５年度）の実績を記入してください。</t>
        </r>
      </text>
    </comment>
    <comment ref="F26" authorId="0" shapeId="0" xr:uid="{51A92C66-3F10-4FD0-BDA3-61939A5228B1}">
      <text>
        <r>
          <rPr>
            <sz val="9"/>
            <color indexed="81"/>
            <rFont val="ＭＳ Ｐゴシック"/>
            <family val="3"/>
            <charset val="128"/>
          </rPr>
          <t>前年度（令和５年度）の実績を記入してください。</t>
        </r>
      </text>
    </comment>
    <comment ref="F27" authorId="0" shapeId="0" xr:uid="{434FE82A-FE36-400F-87E9-85586B56039A}">
      <text>
        <r>
          <rPr>
            <sz val="9"/>
            <color indexed="81"/>
            <rFont val="ＭＳ Ｐゴシック"/>
            <family val="3"/>
            <charset val="128"/>
          </rPr>
          <t>前年度（令和５年度）の実績を記入してください。</t>
        </r>
      </text>
    </comment>
    <comment ref="O27" authorId="0" shapeId="0" xr:uid="{00000000-0006-0000-0C00-00001B000000}">
      <text>
        <r>
          <rPr>
            <sz val="9"/>
            <color indexed="81"/>
            <rFont val="ＭＳ Ｐゴシック"/>
            <family val="3"/>
            <charset val="128"/>
          </rPr>
          <t>下にあるＢ-1およびＢ-2から、自動的に計算されます。</t>
        </r>
      </text>
    </comment>
    <comment ref="AK27" authorId="0" shapeId="0" xr:uid="{00000000-0006-0000-0C00-00001C000000}">
      <text>
        <r>
          <rPr>
            <sz val="9"/>
            <color indexed="81"/>
            <rFont val="ＭＳ Ｐゴシック"/>
            <family val="3"/>
            <charset val="128"/>
          </rPr>
          <t>Ｂとｂの合計が自動的に計算されます。</t>
        </r>
      </text>
    </comment>
    <comment ref="AR27" authorId="0" shapeId="0" xr:uid="{00000000-0006-0000-0C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D968BDAC-035A-480A-8121-622939AE98A6}">
      <text>
        <r>
          <rPr>
            <sz val="9"/>
            <color indexed="81"/>
            <rFont val="ＭＳ Ｐゴシック"/>
            <family val="3"/>
            <charset val="128"/>
          </rPr>
          <t>前年度（令和５年度）の実績を記入してください。</t>
        </r>
      </text>
    </comment>
    <comment ref="Z28" authorId="0" shapeId="0" xr:uid="{00000000-0006-0000-0C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4D3D6893-06E5-4CAB-8012-6A0A17840E7E}">
      <text>
        <r>
          <rPr>
            <sz val="9"/>
            <color indexed="81"/>
            <rFont val="ＭＳ Ｐゴシック"/>
            <family val="3"/>
            <charset val="128"/>
          </rPr>
          <t>前年度（令和５年度）の実績を記入してください。</t>
        </r>
      </text>
    </comment>
    <comment ref="Z29" authorId="0" shapeId="0" xr:uid="{00000000-0006-0000-0C00-000021000000}">
      <text>
        <r>
          <rPr>
            <sz val="9"/>
            <color indexed="81"/>
            <rFont val="ＭＳ Ｐゴシック"/>
            <family val="3"/>
            <charset val="128"/>
          </rPr>
          <t>同上</t>
        </r>
      </text>
    </comment>
    <comment ref="F30" authorId="0" shapeId="0" xr:uid="{9506CA30-920C-41E7-9B78-7EF1F71FE8E3}">
      <text>
        <r>
          <rPr>
            <sz val="9"/>
            <color indexed="81"/>
            <rFont val="ＭＳ Ｐゴシック"/>
            <family val="3"/>
            <charset val="128"/>
          </rPr>
          <t>前年度（令和５年度）の実績を記入してください。</t>
        </r>
      </text>
    </comment>
    <comment ref="Q30" authorId="0" shapeId="0" xr:uid="{00000000-0006-0000-0C00-000023000000}">
      <text>
        <r>
          <rPr>
            <sz val="9"/>
            <color indexed="81"/>
            <rFont val="ＭＳ Ｐゴシック"/>
            <family val="3"/>
            <charset val="128"/>
          </rPr>
          <t>右側にある3つの委託目的別内訳量から、自動的に計算されます。</t>
        </r>
      </text>
    </comment>
    <comment ref="Z30" authorId="0" shapeId="0" xr:uid="{00000000-0006-0000-0C00-000024000000}">
      <text>
        <r>
          <rPr>
            <sz val="9"/>
            <color indexed="81"/>
            <rFont val="ＭＳ Ｐゴシック"/>
            <family val="3"/>
            <charset val="128"/>
          </rPr>
          <t>同上</t>
        </r>
      </text>
    </comment>
    <comment ref="AK30" authorId="0" shapeId="0" xr:uid="{00000000-0006-0000-0C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673CDAED-B7E7-4637-B7BD-6E2A1DFBB557}">
      <text>
        <r>
          <rPr>
            <sz val="9"/>
            <color indexed="81"/>
            <rFont val="ＭＳ Ｐゴシック"/>
            <family val="3"/>
            <charset val="128"/>
          </rPr>
          <t>前年度（令和５年度）の実績を記入してください。</t>
        </r>
      </text>
    </comment>
    <comment ref="AR31" authorId="0" shapeId="0" xr:uid="{00000000-0006-0000-0C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B5B961FE-EA48-4656-824F-6C21C4EDBA2E}">
      <text>
        <r>
          <rPr>
            <sz val="9"/>
            <color indexed="81"/>
            <rFont val="ＭＳ Ｐゴシック"/>
            <family val="3"/>
            <charset val="128"/>
          </rPr>
          <t>前年度（令和５年度）の実績を記入してください。</t>
        </r>
      </text>
    </comment>
    <comment ref="F33" authorId="0" shapeId="0" xr:uid="{E7124D9C-7546-4B0C-86BF-EA966A9D1BED}">
      <text>
        <r>
          <rPr>
            <sz val="9"/>
            <color indexed="81"/>
            <rFont val="ＭＳ Ｐゴシック"/>
            <family val="3"/>
            <charset val="128"/>
          </rPr>
          <t>前年度（令和５年度）の実績を記入してください。</t>
        </r>
      </text>
    </comment>
    <comment ref="Q33" authorId="0" shapeId="0" xr:uid="{00000000-0006-0000-0C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D00-000001000000}">
      <text>
        <r>
          <rPr>
            <sz val="10"/>
            <color indexed="81"/>
            <rFont val="ＭＳ Ｐゴシック"/>
            <family val="3"/>
            <charset val="128"/>
          </rPr>
          <t>「表紙」シートで選択された○印が自動的に反映されます。</t>
        </r>
      </text>
    </comment>
    <comment ref="AT4" authorId="0" shapeId="0" xr:uid="{00000000-0006-0000-0D00-000002000000}">
      <text>
        <r>
          <rPr>
            <sz val="10"/>
            <color indexed="81"/>
            <rFont val="ＭＳ Ｐゴシック"/>
            <family val="3"/>
            <charset val="128"/>
          </rPr>
          <t>「表紙」シートで選択された○印が自動的に反映されます。</t>
        </r>
      </text>
    </comment>
    <comment ref="AE5" authorId="0" shapeId="0" xr:uid="{00000000-0006-0000-0D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D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D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D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D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D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D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D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D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D00-00000C000000}">
      <text>
        <r>
          <rPr>
            <sz val="9"/>
            <color indexed="81"/>
            <rFont val="ＭＳ Ｐゴシック"/>
            <family val="3"/>
            <charset val="128"/>
          </rPr>
          <t>同上</t>
        </r>
      </text>
    </comment>
    <comment ref="O18" authorId="0" shapeId="0" xr:uid="{00000000-0006-0000-0D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D00-00000E000000}">
      <text>
        <r>
          <rPr>
            <sz val="9"/>
            <color indexed="81"/>
            <rFont val="ＭＳ Ｐゴシック"/>
            <family val="3"/>
            <charset val="128"/>
          </rPr>
          <t>⑧、⑨、※3及びｂの合計から自動的に計算されます。</t>
        </r>
      </text>
    </comment>
    <comment ref="AG18" authorId="0" shapeId="0" xr:uid="{00000000-0006-0000-0D00-00000F000000}">
      <text>
        <r>
          <rPr>
            <sz val="9"/>
            <color indexed="81"/>
            <rFont val="ＭＳ Ｐゴシック"/>
            <family val="3"/>
            <charset val="128"/>
          </rPr>
          <t>右にあるｂ-1およびｂ-2から、自動的に計算されます。</t>
        </r>
      </text>
    </comment>
    <comment ref="AN18" authorId="0" shapeId="0" xr:uid="{00000000-0006-0000-0D00-000010000000}">
      <text>
        <r>
          <rPr>
            <sz val="9"/>
            <color indexed="81"/>
            <rFont val="ＭＳ Ｐゴシック"/>
            <family val="3"/>
            <charset val="128"/>
          </rPr>
          <t>右側にある3つの委託目的別内訳量から、自動的に計算されます。</t>
        </r>
      </text>
    </comment>
    <comment ref="AT18" authorId="0" shapeId="0" xr:uid="{00000000-0006-0000-0D00-000011000000}">
      <text>
        <r>
          <rPr>
            <sz val="9"/>
            <color indexed="81"/>
            <rFont val="ＭＳ Ｐゴシック"/>
            <family val="3"/>
            <charset val="128"/>
          </rPr>
          <t>同上</t>
        </r>
      </text>
    </comment>
    <comment ref="O21" authorId="0" shapeId="0" xr:uid="{00000000-0006-0000-0D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D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D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D401AE65-9E2E-4782-AB06-CF20F7C15F2C}">
      <text>
        <r>
          <rPr>
            <sz val="9"/>
            <color indexed="81"/>
            <rFont val="ＭＳ Ｐゴシック"/>
            <family val="3"/>
            <charset val="128"/>
          </rPr>
          <t>前年度（令和５年度）の実績を記入してください。</t>
        </r>
      </text>
    </comment>
    <comment ref="O24" authorId="0" shapeId="0" xr:uid="{00000000-0006-0000-0D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D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107F31A4-DBFE-41DE-ADED-C32E661F8DF2}">
      <text>
        <r>
          <rPr>
            <sz val="9"/>
            <color indexed="81"/>
            <rFont val="ＭＳ Ｐゴシック"/>
            <family val="3"/>
            <charset val="128"/>
          </rPr>
          <t>前年度（令和５年度）の実績を記入してください。</t>
        </r>
      </text>
    </comment>
    <comment ref="F26" authorId="0" shapeId="0" xr:uid="{2AB70595-FD4A-4365-AE7B-936606006E8B}">
      <text>
        <r>
          <rPr>
            <sz val="9"/>
            <color indexed="81"/>
            <rFont val="ＭＳ Ｐゴシック"/>
            <family val="3"/>
            <charset val="128"/>
          </rPr>
          <t>前年度（令和５年度）の実績を記入してください。</t>
        </r>
      </text>
    </comment>
    <comment ref="F27" authorId="0" shapeId="0" xr:uid="{83944F91-935B-42D3-8F0C-1F1EE74BA3E0}">
      <text>
        <r>
          <rPr>
            <sz val="9"/>
            <color indexed="81"/>
            <rFont val="ＭＳ Ｐゴシック"/>
            <family val="3"/>
            <charset val="128"/>
          </rPr>
          <t>前年度（令和５年度）の実績を記入してください。</t>
        </r>
      </text>
    </comment>
    <comment ref="O27" authorId="0" shapeId="0" xr:uid="{00000000-0006-0000-0D00-00001B000000}">
      <text>
        <r>
          <rPr>
            <sz val="9"/>
            <color indexed="81"/>
            <rFont val="ＭＳ Ｐゴシック"/>
            <family val="3"/>
            <charset val="128"/>
          </rPr>
          <t>下にあるＢ-1およびＢ-2から、自動的に計算されます。</t>
        </r>
      </text>
    </comment>
    <comment ref="AK27" authorId="0" shapeId="0" xr:uid="{00000000-0006-0000-0D00-00001C000000}">
      <text>
        <r>
          <rPr>
            <sz val="9"/>
            <color indexed="81"/>
            <rFont val="ＭＳ Ｐゴシック"/>
            <family val="3"/>
            <charset val="128"/>
          </rPr>
          <t>Ｂとｂの合計が自動的に計算されます。</t>
        </r>
      </text>
    </comment>
    <comment ref="AR27" authorId="0" shapeId="0" xr:uid="{00000000-0006-0000-0D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9D7C1E5B-03ED-4F9A-92EC-718CBFFCD8AC}">
      <text>
        <r>
          <rPr>
            <sz val="9"/>
            <color indexed="81"/>
            <rFont val="ＭＳ Ｐゴシック"/>
            <family val="3"/>
            <charset val="128"/>
          </rPr>
          <t>前年度（令和５年度）の実績を記入してください。</t>
        </r>
      </text>
    </comment>
    <comment ref="Z28" authorId="0" shapeId="0" xr:uid="{00000000-0006-0000-0D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CFEC47C8-CADC-4530-92CE-CAE8F569CEC5}">
      <text>
        <r>
          <rPr>
            <sz val="9"/>
            <color indexed="81"/>
            <rFont val="ＭＳ Ｐゴシック"/>
            <family val="3"/>
            <charset val="128"/>
          </rPr>
          <t>前年度（令和５年度）の実績を記入してください。</t>
        </r>
      </text>
    </comment>
    <comment ref="Z29" authorId="0" shapeId="0" xr:uid="{00000000-0006-0000-0D00-000021000000}">
      <text>
        <r>
          <rPr>
            <sz val="9"/>
            <color indexed="81"/>
            <rFont val="ＭＳ Ｐゴシック"/>
            <family val="3"/>
            <charset val="128"/>
          </rPr>
          <t>同上</t>
        </r>
      </text>
    </comment>
    <comment ref="F30" authorId="0" shapeId="0" xr:uid="{1CF472DD-20EE-43B4-BC7E-CAFD5B808884}">
      <text>
        <r>
          <rPr>
            <sz val="9"/>
            <color indexed="81"/>
            <rFont val="ＭＳ Ｐゴシック"/>
            <family val="3"/>
            <charset val="128"/>
          </rPr>
          <t>前年度（令和５年度）の実績を記入してください。</t>
        </r>
      </text>
    </comment>
    <comment ref="Q30" authorId="0" shapeId="0" xr:uid="{00000000-0006-0000-0D00-000023000000}">
      <text>
        <r>
          <rPr>
            <sz val="9"/>
            <color indexed="81"/>
            <rFont val="ＭＳ Ｐゴシック"/>
            <family val="3"/>
            <charset val="128"/>
          </rPr>
          <t>右側にある3つの委託目的別内訳量から、自動的に計算されます。</t>
        </r>
      </text>
    </comment>
    <comment ref="Z30" authorId="0" shapeId="0" xr:uid="{00000000-0006-0000-0D00-000024000000}">
      <text>
        <r>
          <rPr>
            <sz val="9"/>
            <color indexed="81"/>
            <rFont val="ＭＳ Ｐゴシック"/>
            <family val="3"/>
            <charset val="128"/>
          </rPr>
          <t>同上</t>
        </r>
      </text>
    </comment>
    <comment ref="AK30" authorId="0" shapeId="0" xr:uid="{00000000-0006-0000-0D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B5A4C43C-6CA7-416B-BABD-68A80D1786A9}">
      <text>
        <r>
          <rPr>
            <sz val="9"/>
            <color indexed="81"/>
            <rFont val="ＭＳ Ｐゴシック"/>
            <family val="3"/>
            <charset val="128"/>
          </rPr>
          <t>前年度（令和５年度）の実績を記入してください。</t>
        </r>
      </text>
    </comment>
    <comment ref="AR31" authorId="0" shapeId="0" xr:uid="{00000000-0006-0000-0D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D72A9759-EDD1-4F57-AF6C-BECA0F0EFDCE}">
      <text>
        <r>
          <rPr>
            <sz val="9"/>
            <color indexed="81"/>
            <rFont val="ＭＳ Ｐゴシック"/>
            <family val="3"/>
            <charset val="128"/>
          </rPr>
          <t>前年度（令和５年度）の実績を記入してください。</t>
        </r>
      </text>
    </comment>
    <comment ref="F33" authorId="0" shapeId="0" xr:uid="{DD498D59-7686-4584-9458-499D63AF8735}">
      <text>
        <r>
          <rPr>
            <sz val="9"/>
            <color indexed="81"/>
            <rFont val="ＭＳ Ｐゴシック"/>
            <family val="3"/>
            <charset val="128"/>
          </rPr>
          <t>前年度（令和５年度）の実績を記入してください。</t>
        </r>
      </text>
    </comment>
    <comment ref="Q33" authorId="0" shapeId="0" xr:uid="{00000000-0006-0000-0D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E00-000001000000}">
      <text>
        <r>
          <rPr>
            <sz val="10"/>
            <color indexed="81"/>
            <rFont val="ＭＳ Ｐゴシック"/>
            <family val="3"/>
            <charset val="128"/>
          </rPr>
          <t>「表紙」シートで選択された○印が自動的に反映されます。</t>
        </r>
      </text>
    </comment>
    <comment ref="AT4" authorId="0" shapeId="0" xr:uid="{00000000-0006-0000-0E00-000002000000}">
      <text>
        <r>
          <rPr>
            <sz val="10"/>
            <color indexed="81"/>
            <rFont val="ＭＳ Ｐゴシック"/>
            <family val="3"/>
            <charset val="128"/>
          </rPr>
          <t>「表紙」シートで選択された○印が自動的に反映されます。</t>
        </r>
      </text>
    </comment>
    <comment ref="AE5" authorId="0" shapeId="0" xr:uid="{00000000-0006-0000-0E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E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E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E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E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E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E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E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E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E00-00000C000000}">
      <text>
        <r>
          <rPr>
            <sz val="9"/>
            <color indexed="81"/>
            <rFont val="ＭＳ Ｐゴシック"/>
            <family val="3"/>
            <charset val="128"/>
          </rPr>
          <t>同上</t>
        </r>
      </text>
    </comment>
    <comment ref="O18" authorId="0" shapeId="0" xr:uid="{00000000-0006-0000-0E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E00-00000E000000}">
      <text>
        <r>
          <rPr>
            <sz val="9"/>
            <color indexed="81"/>
            <rFont val="ＭＳ Ｐゴシック"/>
            <family val="3"/>
            <charset val="128"/>
          </rPr>
          <t>⑧、⑨、※3及びｂの合計から自動的に計算されます。</t>
        </r>
      </text>
    </comment>
    <comment ref="AG18" authorId="0" shapeId="0" xr:uid="{00000000-0006-0000-0E00-00000F000000}">
      <text>
        <r>
          <rPr>
            <sz val="9"/>
            <color indexed="81"/>
            <rFont val="ＭＳ Ｐゴシック"/>
            <family val="3"/>
            <charset val="128"/>
          </rPr>
          <t>右にあるｂ-1およびｂ-2から、自動的に計算されます。</t>
        </r>
      </text>
    </comment>
    <comment ref="AN18" authorId="0" shapeId="0" xr:uid="{00000000-0006-0000-0E00-000010000000}">
      <text>
        <r>
          <rPr>
            <sz val="9"/>
            <color indexed="81"/>
            <rFont val="ＭＳ Ｐゴシック"/>
            <family val="3"/>
            <charset val="128"/>
          </rPr>
          <t>右側にある3つの委託目的別内訳量から、自動的に計算されます。</t>
        </r>
      </text>
    </comment>
    <comment ref="AT18" authorId="0" shapeId="0" xr:uid="{00000000-0006-0000-0E00-000011000000}">
      <text>
        <r>
          <rPr>
            <sz val="9"/>
            <color indexed="81"/>
            <rFont val="ＭＳ Ｐゴシック"/>
            <family val="3"/>
            <charset val="128"/>
          </rPr>
          <t>同上</t>
        </r>
      </text>
    </comment>
    <comment ref="O21" authorId="0" shapeId="0" xr:uid="{00000000-0006-0000-0E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E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E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E4393621-0A1D-4ADE-9567-744839E22A8C}">
      <text>
        <r>
          <rPr>
            <sz val="9"/>
            <color indexed="81"/>
            <rFont val="ＭＳ Ｐゴシック"/>
            <family val="3"/>
            <charset val="128"/>
          </rPr>
          <t>前年度（令和５年度）の実績を記入してください。</t>
        </r>
      </text>
    </comment>
    <comment ref="O24" authorId="0" shapeId="0" xr:uid="{00000000-0006-0000-0E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E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31D4191B-AA5D-41ED-8F0E-32C497CCF599}">
      <text>
        <r>
          <rPr>
            <sz val="9"/>
            <color indexed="81"/>
            <rFont val="ＭＳ Ｐゴシック"/>
            <family val="3"/>
            <charset val="128"/>
          </rPr>
          <t>前年度（令和５年度）の実績を記入してください。</t>
        </r>
      </text>
    </comment>
    <comment ref="F26" authorId="0" shapeId="0" xr:uid="{103F3246-D96E-4CF9-8064-BEEFA67FD868}">
      <text>
        <r>
          <rPr>
            <sz val="9"/>
            <color indexed="81"/>
            <rFont val="ＭＳ Ｐゴシック"/>
            <family val="3"/>
            <charset val="128"/>
          </rPr>
          <t>前年度（令和５年度）の実績を記入してください。</t>
        </r>
      </text>
    </comment>
    <comment ref="F27" authorId="0" shapeId="0" xr:uid="{7B163849-32D4-428F-B51E-1307AF4DD164}">
      <text>
        <r>
          <rPr>
            <sz val="9"/>
            <color indexed="81"/>
            <rFont val="ＭＳ Ｐゴシック"/>
            <family val="3"/>
            <charset val="128"/>
          </rPr>
          <t>前年度（令和５年度）の実績を記入してください。</t>
        </r>
      </text>
    </comment>
    <comment ref="O27" authorId="0" shapeId="0" xr:uid="{00000000-0006-0000-0E00-00001B000000}">
      <text>
        <r>
          <rPr>
            <sz val="9"/>
            <color indexed="81"/>
            <rFont val="ＭＳ Ｐゴシック"/>
            <family val="3"/>
            <charset val="128"/>
          </rPr>
          <t>下にあるＢ-1およびＢ-2から、自動的に計算されます。</t>
        </r>
      </text>
    </comment>
    <comment ref="AK27" authorId="0" shapeId="0" xr:uid="{00000000-0006-0000-0E00-00001C000000}">
      <text>
        <r>
          <rPr>
            <sz val="9"/>
            <color indexed="81"/>
            <rFont val="ＭＳ Ｐゴシック"/>
            <family val="3"/>
            <charset val="128"/>
          </rPr>
          <t>Ｂとｂの合計が自動的に計算されます。</t>
        </r>
      </text>
    </comment>
    <comment ref="AR27" authorId="0" shapeId="0" xr:uid="{00000000-0006-0000-0E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4C08BF29-75DE-4003-A25D-8E6DE83BDD0B}">
      <text>
        <r>
          <rPr>
            <sz val="9"/>
            <color indexed="81"/>
            <rFont val="ＭＳ Ｐゴシック"/>
            <family val="3"/>
            <charset val="128"/>
          </rPr>
          <t>前年度（令和５年度）の実績を記入してください。</t>
        </r>
      </text>
    </comment>
    <comment ref="Z28" authorId="0" shapeId="0" xr:uid="{00000000-0006-0000-0E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3964005C-E271-43EA-B867-38B520747FB7}">
      <text>
        <r>
          <rPr>
            <sz val="9"/>
            <color indexed="81"/>
            <rFont val="ＭＳ Ｐゴシック"/>
            <family val="3"/>
            <charset val="128"/>
          </rPr>
          <t>前年度（令和５年度）の実績を記入してください。</t>
        </r>
      </text>
    </comment>
    <comment ref="Z29" authorId="0" shapeId="0" xr:uid="{00000000-0006-0000-0E00-000021000000}">
      <text>
        <r>
          <rPr>
            <sz val="9"/>
            <color indexed="81"/>
            <rFont val="ＭＳ Ｐゴシック"/>
            <family val="3"/>
            <charset val="128"/>
          </rPr>
          <t>同上</t>
        </r>
      </text>
    </comment>
    <comment ref="F30" authorId="0" shapeId="0" xr:uid="{7E760F3B-B397-4C6D-BB9C-62A5403D2CBB}">
      <text>
        <r>
          <rPr>
            <sz val="9"/>
            <color indexed="81"/>
            <rFont val="ＭＳ Ｐゴシック"/>
            <family val="3"/>
            <charset val="128"/>
          </rPr>
          <t>前年度（令和５年度）の実績を記入してください。</t>
        </r>
      </text>
    </comment>
    <comment ref="Q30" authorId="0" shapeId="0" xr:uid="{00000000-0006-0000-0E00-000023000000}">
      <text>
        <r>
          <rPr>
            <sz val="9"/>
            <color indexed="81"/>
            <rFont val="ＭＳ Ｐゴシック"/>
            <family val="3"/>
            <charset val="128"/>
          </rPr>
          <t>右側にある3つの委託目的別内訳量から、自動的に計算されます。</t>
        </r>
      </text>
    </comment>
    <comment ref="Z30" authorId="0" shapeId="0" xr:uid="{00000000-0006-0000-0E00-000024000000}">
      <text>
        <r>
          <rPr>
            <sz val="9"/>
            <color indexed="81"/>
            <rFont val="ＭＳ Ｐゴシック"/>
            <family val="3"/>
            <charset val="128"/>
          </rPr>
          <t>同上</t>
        </r>
      </text>
    </comment>
    <comment ref="AK30" authorId="0" shapeId="0" xr:uid="{00000000-0006-0000-0E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1AD36718-4460-40BA-B80D-6EF211F0797C}">
      <text>
        <r>
          <rPr>
            <sz val="9"/>
            <color indexed="81"/>
            <rFont val="ＭＳ Ｐゴシック"/>
            <family val="3"/>
            <charset val="128"/>
          </rPr>
          <t>前年度（令和５年度）の実績を記入してください。</t>
        </r>
      </text>
    </comment>
    <comment ref="AR31" authorId="0" shapeId="0" xr:uid="{00000000-0006-0000-0E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822CAEEA-BCD6-4051-A9A9-11BFD46199A8}">
      <text>
        <r>
          <rPr>
            <sz val="9"/>
            <color indexed="81"/>
            <rFont val="ＭＳ Ｐゴシック"/>
            <family val="3"/>
            <charset val="128"/>
          </rPr>
          <t>前年度（令和５年度）の実績を記入してください。</t>
        </r>
      </text>
    </comment>
    <comment ref="F33" authorId="0" shapeId="0" xr:uid="{E62FE7E7-6891-4715-9C8A-BE8D2E9780A9}">
      <text>
        <r>
          <rPr>
            <sz val="9"/>
            <color indexed="81"/>
            <rFont val="ＭＳ Ｐゴシック"/>
            <family val="3"/>
            <charset val="128"/>
          </rPr>
          <t>前年度（令和５年度）の実績を記入してください。</t>
        </r>
      </text>
    </comment>
    <comment ref="Q33" authorId="0" shapeId="0" xr:uid="{00000000-0006-0000-0E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F00-000001000000}">
      <text>
        <r>
          <rPr>
            <sz val="10"/>
            <color indexed="81"/>
            <rFont val="ＭＳ Ｐゴシック"/>
            <family val="3"/>
            <charset val="128"/>
          </rPr>
          <t>「表紙」シートで選択された○印が自動的に反映されます。</t>
        </r>
      </text>
    </comment>
    <comment ref="AT4" authorId="0" shapeId="0" xr:uid="{00000000-0006-0000-0F00-000002000000}">
      <text>
        <r>
          <rPr>
            <sz val="10"/>
            <color indexed="81"/>
            <rFont val="ＭＳ Ｐゴシック"/>
            <family val="3"/>
            <charset val="128"/>
          </rPr>
          <t>「表紙」シートで選択された○印が自動的に反映されます。</t>
        </r>
      </text>
    </comment>
    <comment ref="AE5" authorId="0" shapeId="0" xr:uid="{00000000-0006-0000-0F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F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F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F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F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F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F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F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F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F00-00000C000000}">
      <text>
        <r>
          <rPr>
            <sz val="9"/>
            <color indexed="81"/>
            <rFont val="ＭＳ Ｐゴシック"/>
            <family val="3"/>
            <charset val="128"/>
          </rPr>
          <t>同上</t>
        </r>
      </text>
    </comment>
    <comment ref="O18" authorId="0" shapeId="0" xr:uid="{00000000-0006-0000-0F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F00-00000E000000}">
      <text>
        <r>
          <rPr>
            <sz val="9"/>
            <color indexed="81"/>
            <rFont val="ＭＳ Ｐゴシック"/>
            <family val="3"/>
            <charset val="128"/>
          </rPr>
          <t>⑧、⑨、※3及びｂの合計から自動的に計算されます。</t>
        </r>
      </text>
    </comment>
    <comment ref="AG18" authorId="0" shapeId="0" xr:uid="{00000000-0006-0000-0F00-00000F000000}">
      <text>
        <r>
          <rPr>
            <sz val="9"/>
            <color indexed="81"/>
            <rFont val="ＭＳ Ｐゴシック"/>
            <family val="3"/>
            <charset val="128"/>
          </rPr>
          <t>右にあるｂ-1およびｂ-2から、自動的に計算されます。</t>
        </r>
      </text>
    </comment>
    <comment ref="AN18" authorId="0" shapeId="0" xr:uid="{00000000-0006-0000-0F00-000010000000}">
      <text>
        <r>
          <rPr>
            <sz val="9"/>
            <color indexed="81"/>
            <rFont val="ＭＳ Ｐゴシック"/>
            <family val="3"/>
            <charset val="128"/>
          </rPr>
          <t>右側にある3つの委託目的別内訳量から、自動的に計算されます。</t>
        </r>
      </text>
    </comment>
    <comment ref="AT18" authorId="0" shapeId="0" xr:uid="{00000000-0006-0000-0F00-000011000000}">
      <text>
        <r>
          <rPr>
            <sz val="9"/>
            <color indexed="81"/>
            <rFont val="ＭＳ Ｐゴシック"/>
            <family val="3"/>
            <charset val="128"/>
          </rPr>
          <t>同上</t>
        </r>
      </text>
    </comment>
    <comment ref="O21" authorId="0" shapeId="0" xr:uid="{00000000-0006-0000-0F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F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F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E11F9277-1215-45BD-BFBD-51A15EB4B653}">
      <text>
        <r>
          <rPr>
            <sz val="9"/>
            <color indexed="81"/>
            <rFont val="ＭＳ Ｐゴシック"/>
            <family val="3"/>
            <charset val="128"/>
          </rPr>
          <t>前年度（令和５年度）の実績を記入してください。</t>
        </r>
      </text>
    </comment>
    <comment ref="O24" authorId="0" shapeId="0" xr:uid="{00000000-0006-0000-0F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F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0AAD7A62-AF18-4F0C-8FEB-7E6B8B7274C2}">
      <text>
        <r>
          <rPr>
            <sz val="9"/>
            <color indexed="81"/>
            <rFont val="ＭＳ Ｐゴシック"/>
            <family val="3"/>
            <charset val="128"/>
          </rPr>
          <t>前年度（令和５年度）の実績を記入してください。</t>
        </r>
      </text>
    </comment>
    <comment ref="F26" authorId="0" shapeId="0" xr:uid="{39B9F16C-B3B6-402E-960C-1058B680DC57}">
      <text>
        <r>
          <rPr>
            <sz val="9"/>
            <color indexed="81"/>
            <rFont val="ＭＳ Ｐゴシック"/>
            <family val="3"/>
            <charset val="128"/>
          </rPr>
          <t>前年度（令和５年度）の実績を記入してください。</t>
        </r>
      </text>
    </comment>
    <comment ref="F27" authorId="0" shapeId="0" xr:uid="{5586D75F-5DFA-4EF8-8A4A-C7E642B28F63}">
      <text>
        <r>
          <rPr>
            <sz val="9"/>
            <color indexed="81"/>
            <rFont val="ＭＳ Ｐゴシック"/>
            <family val="3"/>
            <charset val="128"/>
          </rPr>
          <t>前年度（令和５年度）の実績を記入してください。</t>
        </r>
      </text>
    </comment>
    <comment ref="O27" authorId="0" shapeId="0" xr:uid="{00000000-0006-0000-0F00-00001B000000}">
      <text>
        <r>
          <rPr>
            <sz val="9"/>
            <color indexed="81"/>
            <rFont val="ＭＳ Ｐゴシック"/>
            <family val="3"/>
            <charset val="128"/>
          </rPr>
          <t>下にあるＢ-1およびＢ-2から、自動的に計算されます。</t>
        </r>
      </text>
    </comment>
    <comment ref="AK27" authorId="0" shapeId="0" xr:uid="{00000000-0006-0000-0F00-00001C000000}">
      <text>
        <r>
          <rPr>
            <sz val="9"/>
            <color indexed="81"/>
            <rFont val="ＭＳ Ｐゴシック"/>
            <family val="3"/>
            <charset val="128"/>
          </rPr>
          <t>Ｂとｂの合計が自動的に計算されます。</t>
        </r>
      </text>
    </comment>
    <comment ref="AR27" authorId="0" shapeId="0" xr:uid="{00000000-0006-0000-0F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093E5579-DD65-4B03-B58B-A727E99DF6F2}">
      <text>
        <r>
          <rPr>
            <sz val="9"/>
            <color indexed="81"/>
            <rFont val="ＭＳ Ｐゴシック"/>
            <family val="3"/>
            <charset val="128"/>
          </rPr>
          <t>前年度（令和５年度）の実績を記入してください。</t>
        </r>
      </text>
    </comment>
    <comment ref="Z28" authorId="0" shapeId="0" xr:uid="{00000000-0006-0000-0F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ADCD7341-19B6-4C21-A7B8-FBCB204EB6FB}">
      <text>
        <r>
          <rPr>
            <sz val="9"/>
            <color indexed="81"/>
            <rFont val="ＭＳ Ｐゴシック"/>
            <family val="3"/>
            <charset val="128"/>
          </rPr>
          <t>前年度（令和５年度）の実績を記入してください。</t>
        </r>
      </text>
    </comment>
    <comment ref="Z29" authorId="0" shapeId="0" xr:uid="{00000000-0006-0000-0F00-000021000000}">
      <text>
        <r>
          <rPr>
            <sz val="9"/>
            <color indexed="81"/>
            <rFont val="ＭＳ Ｐゴシック"/>
            <family val="3"/>
            <charset val="128"/>
          </rPr>
          <t>同上</t>
        </r>
      </text>
    </comment>
    <comment ref="F30" authorId="0" shapeId="0" xr:uid="{8DDE4B26-9134-4E5C-94CE-048483F638A3}">
      <text>
        <r>
          <rPr>
            <sz val="9"/>
            <color indexed="81"/>
            <rFont val="ＭＳ Ｐゴシック"/>
            <family val="3"/>
            <charset val="128"/>
          </rPr>
          <t>前年度（令和５年度）の実績を記入してください。</t>
        </r>
      </text>
    </comment>
    <comment ref="Q30" authorId="0" shapeId="0" xr:uid="{00000000-0006-0000-0F00-000023000000}">
      <text>
        <r>
          <rPr>
            <sz val="9"/>
            <color indexed="81"/>
            <rFont val="ＭＳ Ｐゴシック"/>
            <family val="3"/>
            <charset val="128"/>
          </rPr>
          <t>右側にある3つの委託目的別内訳量から、自動的に計算されます。</t>
        </r>
      </text>
    </comment>
    <comment ref="Z30" authorId="0" shapeId="0" xr:uid="{00000000-0006-0000-0F00-000024000000}">
      <text>
        <r>
          <rPr>
            <sz val="9"/>
            <color indexed="81"/>
            <rFont val="ＭＳ Ｐゴシック"/>
            <family val="3"/>
            <charset val="128"/>
          </rPr>
          <t>同上</t>
        </r>
      </text>
    </comment>
    <comment ref="AK30" authorId="0" shapeId="0" xr:uid="{00000000-0006-0000-0F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5EDDA55E-BE80-47CF-BA92-737CF17D824C}">
      <text>
        <r>
          <rPr>
            <sz val="9"/>
            <color indexed="81"/>
            <rFont val="ＭＳ Ｐゴシック"/>
            <family val="3"/>
            <charset val="128"/>
          </rPr>
          <t>前年度（令和５年度）の実績を記入してください。</t>
        </r>
      </text>
    </comment>
    <comment ref="AR31" authorId="0" shapeId="0" xr:uid="{00000000-0006-0000-0F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C8E17F9B-7395-4B2F-9841-0B1F1339A9D8}">
      <text>
        <r>
          <rPr>
            <sz val="9"/>
            <color indexed="81"/>
            <rFont val="ＭＳ Ｐゴシック"/>
            <family val="3"/>
            <charset val="128"/>
          </rPr>
          <t>前年度（令和５年度）の実績を記入してください。</t>
        </r>
      </text>
    </comment>
    <comment ref="F33" authorId="0" shapeId="0" xr:uid="{1D97FEA9-81ED-4AA6-83B5-A25BBA598FC8}">
      <text>
        <r>
          <rPr>
            <sz val="9"/>
            <color indexed="81"/>
            <rFont val="ＭＳ Ｐゴシック"/>
            <family val="3"/>
            <charset val="128"/>
          </rPr>
          <t>前年度（令和５年度）の実績を記入してください。</t>
        </r>
      </text>
    </comment>
    <comment ref="Q33" authorId="0" shapeId="0" xr:uid="{00000000-0006-0000-0F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1000-000001000000}">
      <text>
        <r>
          <rPr>
            <sz val="10"/>
            <color indexed="81"/>
            <rFont val="ＭＳ Ｐゴシック"/>
            <family val="3"/>
            <charset val="128"/>
          </rPr>
          <t>「表紙」シートで選択された○印が自動的に反映されます。</t>
        </r>
      </text>
    </comment>
    <comment ref="AT4" authorId="0" shapeId="0" xr:uid="{00000000-0006-0000-1000-000002000000}">
      <text>
        <r>
          <rPr>
            <sz val="10"/>
            <color indexed="81"/>
            <rFont val="ＭＳ Ｐゴシック"/>
            <family val="3"/>
            <charset val="128"/>
          </rPr>
          <t>「表紙」シートで選択された○印が自動的に反映されます。</t>
        </r>
      </text>
    </comment>
    <comment ref="AE5" authorId="0" shapeId="0" xr:uid="{00000000-0006-0000-10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10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10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10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10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10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10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10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10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1000-00000C000000}">
      <text>
        <r>
          <rPr>
            <sz val="9"/>
            <color indexed="81"/>
            <rFont val="ＭＳ Ｐゴシック"/>
            <family val="3"/>
            <charset val="128"/>
          </rPr>
          <t>同上</t>
        </r>
      </text>
    </comment>
    <comment ref="O18" authorId="0" shapeId="0" xr:uid="{00000000-0006-0000-10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1000-00000E000000}">
      <text>
        <r>
          <rPr>
            <sz val="9"/>
            <color indexed="81"/>
            <rFont val="ＭＳ Ｐゴシック"/>
            <family val="3"/>
            <charset val="128"/>
          </rPr>
          <t>⑧、⑨、※3及びｂの合計から自動的に計算されます。</t>
        </r>
      </text>
    </comment>
    <comment ref="AG18" authorId="0" shapeId="0" xr:uid="{00000000-0006-0000-1000-00000F000000}">
      <text>
        <r>
          <rPr>
            <sz val="9"/>
            <color indexed="81"/>
            <rFont val="ＭＳ Ｐゴシック"/>
            <family val="3"/>
            <charset val="128"/>
          </rPr>
          <t>右にあるｂ-1およびｂ-2から、自動的に計算されます。</t>
        </r>
      </text>
    </comment>
    <comment ref="AN18" authorId="0" shapeId="0" xr:uid="{00000000-0006-0000-1000-000010000000}">
      <text>
        <r>
          <rPr>
            <sz val="9"/>
            <color indexed="81"/>
            <rFont val="ＭＳ Ｐゴシック"/>
            <family val="3"/>
            <charset val="128"/>
          </rPr>
          <t>右側にある3つの委託目的別内訳量から、自動的に計算されます。</t>
        </r>
      </text>
    </comment>
    <comment ref="AT18" authorId="0" shapeId="0" xr:uid="{00000000-0006-0000-1000-000011000000}">
      <text>
        <r>
          <rPr>
            <sz val="9"/>
            <color indexed="81"/>
            <rFont val="ＭＳ Ｐゴシック"/>
            <family val="3"/>
            <charset val="128"/>
          </rPr>
          <t>同上</t>
        </r>
      </text>
    </comment>
    <comment ref="O21" authorId="0" shapeId="0" xr:uid="{00000000-0006-0000-10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10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10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1D744638-CA2F-4C54-84DD-421A55B95217}">
      <text>
        <r>
          <rPr>
            <sz val="9"/>
            <color indexed="81"/>
            <rFont val="ＭＳ Ｐゴシック"/>
            <family val="3"/>
            <charset val="128"/>
          </rPr>
          <t>前年度（令和５年度）の実績を記入してください。</t>
        </r>
      </text>
    </comment>
    <comment ref="O24" authorId="0" shapeId="0" xr:uid="{00000000-0006-0000-10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10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CCE22CB2-7017-4F21-AD04-7B759902114D}">
      <text>
        <r>
          <rPr>
            <sz val="9"/>
            <color indexed="81"/>
            <rFont val="ＭＳ Ｐゴシック"/>
            <family val="3"/>
            <charset val="128"/>
          </rPr>
          <t>前年度（令和５年度）の実績を記入してください。</t>
        </r>
      </text>
    </comment>
    <comment ref="F26" authorId="0" shapeId="0" xr:uid="{C9DA0472-ED9D-40E7-ACF0-1AE82A8754DE}">
      <text>
        <r>
          <rPr>
            <sz val="9"/>
            <color indexed="81"/>
            <rFont val="ＭＳ Ｐゴシック"/>
            <family val="3"/>
            <charset val="128"/>
          </rPr>
          <t>前年度（令和５年度）の実績を記入してください。</t>
        </r>
      </text>
    </comment>
    <comment ref="F27" authorId="0" shapeId="0" xr:uid="{906C4F96-872B-441F-B0E3-E92879D0A3EA}">
      <text>
        <r>
          <rPr>
            <sz val="9"/>
            <color indexed="81"/>
            <rFont val="ＭＳ Ｐゴシック"/>
            <family val="3"/>
            <charset val="128"/>
          </rPr>
          <t>前年度（令和５年度）の実績を記入してください。</t>
        </r>
      </text>
    </comment>
    <comment ref="O27" authorId="0" shapeId="0" xr:uid="{00000000-0006-0000-1000-00001B000000}">
      <text>
        <r>
          <rPr>
            <sz val="9"/>
            <color indexed="81"/>
            <rFont val="ＭＳ Ｐゴシック"/>
            <family val="3"/>
            <charset val="128"/>
          </rPr>
          <t>下にあるＢ-1およびＢ-2から、自動的に計算されます。</t>
        </r>
      </text>
    </comment>
    <comment ref="AK27" authorId="0" shapeId="0" xr:uid="{00000000-0006-0000-1000-00001C000000}">
      <text>
        <r>
          <rPr>
            <sz val="9"/>
            <color indexed="81"/>
            <rFont val="ＭＳ Ｐゴシック"/>
            <family val="3"/>
            <charset val="128"/>
          </rPr>
          <t>Ｂとｂの合計が自動的に計算されます。</t>
        </r>
      </text>
    </comment>
    <comment ref="AR27" authorId="0" shapeId="0" xr:uid="{00000000-0006-0000-10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E2F02BB8-487E-4EC3-A912-E90D78D49A57}">
      <text>
        <r>
          <rPr>
            <sz val="9"/>
            <color indexed="81"/>
            <rFont val="ＭＳ Ｐゴシック"/>
            <family val="3"/>
            <charset val="128"/>
          </rPr>
          <t>前年度（令和５年度）の実績を記入してください。</t>
        </r>
      </text>
    </comment>
    <comment ref="Z28" authorId="0" shapeId="0" xr:uid="{00000000-0006-0000-10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C7130EFD-E679-48A6-9058-9634678B1812}">
      <text>
        <r>
          <rPr>
            <sz val="9"/>
            <color indexed="81"/>
            <rFont val="ＭＳ Ｐゴシック"/>
            <family val="3"/>
            <charset val="128"/>
          </rPr>
          <t>前年度（令和５年度）の実績を記入してください。</t>
        </r>
      </text>
    </comment>
    <comment ref="Z29" authorId="0" shapeId="0" xr:uid="{00000000-0006-0000-1000-000021000000}">
      <text>
        <r>
          <rPr>
            <sz val="9"/>
            <color indexed="81"/>
            <rFont val="ＭＳ Ｐゴシック"/>
            <family val="3"/>
            <charset val="128"/>
          </rPr>
          <t>同上</t>
        </r>
      </text>
    </comment>
    <comment ref="F30" authorId="0" shapeId="0" xr:uid="{4CED0E9E-FDEE-4F2D-A0D0-BFF1CC5F8CF5}">
      <text>
        <r>
          <rPr>
            <sz val="9"/>
            <color indexed="81"/>
            <rFont val="ＭＳ Ｐゴシック"/>
            <family val="3"/>
            <charset val="128"/>
          </rPr>
          <t>前年度（令和５年度）の実績を記入してください。</t>
        </r>
      </text>
    </comment>
    <comment ref="Q30" authorId="0" shapeId="0" xr:uid="{00000000-0006-0000-1000-000023000000}">
      <text>
        <r>
          <rPr>
            <sz val="9"/>
            <color indexed="81"/>
            <rFont val="ＭＳ Ｐゴシック"/>
            <family val="3"/>
            <charset val="128"/>
          </rPr>
          <t>右側にある3つの委託目的別内訳量から、自動的に計算されます。</t>
        </r>
      </text>
    </comment>
    <comment ref="Z30" authorId="0" shapeId="0" xr:uid="{00000000-0006-0000-1000-000024000000}">
      <text>
        <r>
          <rPr>
            <sz val="9"/>
            <color indexed="81"/>
            <rFont val="ＭＳ Ｐゴシック"/>
            <family val="3"/>
            <charset val="128"/>
          </rPr>
          <t>同上</t>
        </r>
      </text>
    </comment>
    <comment ref="AK30" authorId="0" shapeId="0" xr:uid="{00000000-0006-0000-10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52114C80-027C-4FF1-984B-147FE65EE9CD}">
      <text>
        <r>
          <rPr>
            <sz val="9"/>
            <color indexed="81"/>
            <rFont val="ＭＳ Ｐゴシック"/>
            <family val="3"/>
            <charset val="128"/>
          </rPr>
          <t>前年度（令和５年度）の実績を記入してください。</t>
        </r>
      </text>
    </comment>
    <comment ref="AR31" authorId="0" shapeId="0" xr:uid="{00000000-0006-0000-10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804DF782-4AFF-471E-8371-9276E05929BC}">
      <text>
        <r>
          <rPr>
            <sz val="9"/>
            <color indexed="81"/>
            <rFont val="ＭＳ Ｐゴシック"/>
            <family val="3"/>
            <charset val="128"/>
          </rPr>
          <t>前年度（令和５年度）の実績を記入してください。</t>
        </r>
      </text>
    </comment>
    <comment ref="F33" authorId="0" shapeId="0" xr:uid="{D81416B1-F98D-46D0-93F8-EE324F41025F}">
      <text>
        <r>
          <rPr>
            <sz val="9"/>
            <color indexed="81"/>
            <rFont val="ＭＳ Ｐゴシック"/>
            <family val="3"/>
            <charset val="128"/>
          </rPr>
          <t>前年度（令和５年度）の実績を記入してください。</t>
        </r>
      </text>
    </comment>
    <comment ref="Q33" authorId="0" shapeId="0" xr:uid="{00000000-0006-0000-10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1100-000001000000}">
      <text>
        <r>
          <rPr>
            <sz val="10"/>
            <color indexed="81"/>
            <rFont val="ＭＳ Ｐゴシック"/>
            <family val="3"/>
            <charset val="128"/>
          </rPr>
          <t>「表紙」シートで選択された○印が自動的に反映されます。</t>
        </r>
      </text>
    </comment>
    <comment ref="AT4" authorId="0" shapeId="0" xr:uid="{00000000-0006-0000-1100-000002000000}">
      <text>
        <r>
          <rPr>
            <sz val="10"/>
            <color indexed="81"/>
            <rFont val="ＭＳ Ｐゴシック"/>
            <family val="3"/>
            <charset val="128"/>
          </rPr>
          <t>「表紙」シートで選択された○印が自動的に反映されます。</t>
        </r>
      </text>
    </comment>
    <comment ref="AE5" authorId="0" shapeId="0" xr:uid="{00000000-0006-0000-1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11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1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11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11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11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11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11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1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1100-00000C000000}">
      <text>
        <r>
          <rPr>
            <sz val="9"/>
            <color indexed="81"/>
            <rFont val="ＭＳ Ｐゴシック"/>
            <family val="3"/>
            <charset val="128"/>
          </rPr>
          <t>同上</t>
        </r>
      </text>
    </comment>
    <comment ref="O18" authorId="0" shapeId="0" xr:uid="{00000000-0006-0000-11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1100-00000E000000}">
      <text>
        <r>
          <rPr>
            <sz val="9"/>
            <color indexed="81"/>
            <rFont val="ＭＳ Ｐゴシック"/>
            <family val="3"/>
            <charset val="128"/>
          </rPr>
          <t>⑧、⑨、※3及びｂの合計から自動的に計算されます。</t>
        </r>
      </text>
    </comment>
    <comment ref="AG18" authorId="0" shapeId="0" xr:uid="{00000000-0006-0000-1100-00000F000000}">
      <text>
        <r>
          <rPr>
            <sz val="9"/>
            <color indexed="81"/>
            <rFont val="ＭＳ Ｐゴシック"/>
            <family val="3"/>
            <charset val="128"/>
          </rPr>
          <t>右にあるｂ-1およびｂ-2から、自動的に計算されます。</t>
        </r>
      </text>
    </comment>
    <comment ref="AN18" authorId="0" shapeId="0" xr:uid="{00000000-0006-0000-1100-000010000000}">
      <text>
        <r>
          <rPr>
            <sz val="9"/>
            <color indexed="81"/>
            <rFont val="ＭＳ Ｐゴシック"/>
            <family val="3"/>
            <charset val="128"/>
          </rPr>
          <t>右側にある3つの委託目的別内訳量から、自動的に計算されます。</t>
        </r>
      </text>
    </comment>
    <comment ref="AT18" authorId="0" shapeId="0" xr:uid="{00000000-0006-0000-1100-000011000000}">
      <text>
        <r>
          <rPr>
            <sz val="9"/>
            <color indexed="81"/>
            <rFont val="ＭＳ Ｐゴシック"/>
            <family val="3"/>
            <charset val="128"/>
          </rPr>
          <t>同上</t>
        </r>
      </text>
    </comment>
    <comment ref="O21" authorId="0" shapeId="0" xr:uid="{00000000-0006-0000-11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1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11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C5660F29-3A90-4707-B84D-CCC86B25C57B}">
      <text>
        <r>
          <rPr>
            <sz val="9"/>
            <color indexed="81"/>
            <rFont val="ＭＳ Ｐゴシック"/>
            <family val="3"/>
            <charset val="128"/>
          </rPr>
          <t>前年度（令和５年度）の実績を記入してください。</t>
        </r>
      </text>
    </comment>
    <comment ref="O24" authorId="0" shapeId="0" xr:uid="{00000000-0006-0000-11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11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BC79E04D-5ECB-4593-AAE7-065DAE320BD5}">
      <text>
        <r>
          <rPr>
            <sz val="9"/>
            <color indexed="81"/>
            <rFont val="ＭＳ Ｐゴシック"/>
            <family val="3"/>
            <charset val="128"/>
          </rPr>
          <t>前年度（令和５年度）の実績を記入してください。</t>
        </r>
      </text>
    </comment>
    <comment ref="F26" authorId="0" shapeId="0" xr:uid="{9D9306D1-3352-40AB-A825-D436379A66D7}">
      <text>
        <r>
          <rPr>
            <sz val="9"/>
            <color indexed="81"/>
            <rFont val="ＭＳ Ｐゴシック"/>
            <family val="3"/>
            <charset val="128"/>
          </rPr>
          <t>前年度（令和５年度）の実績を記入してください。</t>
        </r>
      </text>
    </comment>
    <comment ref="F27" authorId="0" shapeId="0" xr:uid="{3AF661F5-243A-4559-BACC-327068C59C74}">
      <text>
        <r>
          <rPr>
            <sz val="9"/>
            <color indexed="81"/>
            <rFont val="ＭＳ Ｐゴシック"/>
            <family val="3"/>
            <charset val="128"/>
          </rPr>
          <t>前年度（令和５年度）の実績を記入してください。</t>
        </r>
      </text>
    </comment>
    <comment ref="O27" authorId="0" shapeId="0" xr:uid="{00000000-0006-0000-1100-00001B000000}">
      <text>
        <r>
          <rPr>
            <sz val="9"/>
            <color indexed="81"/>
            <rFont val="ＭＳ Ｐゴシック"/>
            <family val="3"/>
            <charset val="128"/>
          </rPr>
          <t>下にあるＢ-1およびＢ-2から、自動的に計算されます。</t>
        </r>
      </text>
    </comment>
    <comment ref="AK27" authorId="0" shapeId="0" xr:uid="{00000000-0006-0000-1100-00001C000000}">
      <text>
        <r>
          <rPr>
            <sz val="9"/>
            <color indexed="81"/>
            <rFont val="ＭＳ Ｐゴシック"/>
            <family val="3"/>
            <charset val="128"/>
          </rPr>
          <t>Ｂとｂの合計が自動的に計算されます。</t>
        </r>
      </text>
    </comment>
    <comment ref="AR27" authorId="0" shapeId="0" xr:uid="{00000000-0006-0000-11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D4D0A21B-5535-4737-B346-70D3C9B5C070}">
      <text>
        <r>
          <rPr>
            <sz val="9"/>
            <color indexed="81"/>
            <rFont val="ＭＳ Ｐゴシック"/>
            <family val="3"/>
            <charset val="128"/>
          </rPr>
          <t>前年度（令和５年度）の実績を記入してください。</t>
        </r>
      </text>
    </comment>
    <comment ref="Z28" authorId="0" shapeId="0" xr:uid="{00000000-0006-0000-11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D5529117-53D5-40DF-B1C4-30EDA0F9467D}">
      <text>
        <r>
          <rPr>
            <sz val="9"/>
            <color indexed="81"/>
            <rFont val="ＭＳ Ｐゴシック"/>
            <family val="3"/>
            <charset val="128"/>
          </rPr>
          <t>前年度（令和５年度）の実績を記入してください。</t>
        </r>
      </text>
    </comment>
    <comment ref="Z29" authorId="0" shapeId="0" xr:uid="{00000000-0006-0000-1100-000021000000}">
      <text>
        <r>
          <rPr>
            <sz val="9"/>
            <color indexed="81"/>
            <rFont val="ＭＳ Ｐゴシック"/>
            <family val="3"/>
            <charset val="128"/>
          </rPr>
          <t>同上</t>
        </r>
      </text>
    </comment>
    <comment ref="F30" authorId="0" shapeId="0" xr:uid="{B5DDBA0C-4F6B-4C06-8F79-1DBCAA2ACBC4}">
      <text>
        <r>
          <rPr>
            <sz val="9"/>
            <color indexed="81"/>
            <rFont val="ＭＳ Ｐゴシック"/>
            <family val="3"/>
            <charset val="128"/>
          </rPr>
          <t>前年度（令和５年度）の実績を記入してください。</t>
        </r>
      </text>
    </comment>
    <comment ref="Q30" authorId="0" shapeId="0" xr:uid="{00000000-0006-0000-1100-000023000000}">
      <text>
        <r>
          <rPr>
            <sz val="9"/>
            <color indexed="81"/>
            <rFont val="ＭＳ Ｐゴシック"/>
            <family val="3"/>
            <charset val="128"/>
          </rPr>
          <t>右側にある3つの委託目的別内訳量から、自動的に計算されます。</t>
        </r>
      </text>
    </comment>
    <comment ref="Z30" authorId="0" shapeId="0" xr:uid="{00000000-0006-0000-1100-000024000000}">
      <text>
        <r>
          <rPr>
            <sz val="9"/>
            <color indexed="81"/>
            <rFont val="ＭＳ Ｐゴシック"/>
            <family val="3"/>
            <charset val="128"/>
          </rPr>
          <t>同上</t>
        </r>
      </text>
    </comment>
    <comment ref="AK30" authorId="0" shapeId="0" xr:uid="{00000000-0006-0000-11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CC3C035B-44B6-426F-B24B-0EC740FF6D26}">
      <text>
        <r>
          <rPr>
            <sz val="9"/>
            <color indexed="81"/>
            <rFont val="ＭＳ Ｐゴシック"/>
            <family val="3"/>
            <charset val="128"/>
          </rPr>
          <t>前年度（令和５年度）の実績を記入してください。</t>
        </r>
      </text>
    </comment>
    <comment ref="AR31" authorId="0" shapeId="0" xr:uid="{00000000-0006-0000-11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C7AC0738-377C-4E5F-935A-DB882AC28471}">
      <text>
        <r>
          <rPr>
            <sz val="9"/>
            <color indexed="81"/>
            <rFont val="ＭＳ Ｐゴシック"/>
            <family val="3"/>
            <charset val="128"/>
          </rPr>
          <t>前年度（令和５年度）の実績を記入してください。</t>
        </r>
      </text>
    </comment>
    <comment ref="F33" authorId="0" shapeId="0" xr:uid="{58213942-F8FE-4B6F-B810-9E7B055AD597}">
      <text>
        <r>
          <rPr>
            <sz val="9"/>
            <color indexed="81"/>
            <rFont val="ＭＳ Ｐゴシック"/>
            <family val="3"/>
            <charset val="128"/>
          </rPr>
          <t>前年度（令和５年度）の実績を記入してください。</t>
        </r>
      </text>
    </comment>
    <comment ref="Q33" authorId="0" shapeId="0" xr:uid="{00000000-0006-0000-11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1200-000001000000}">
      <text>
        <r>
          <rPr>
            <sz val="10"/>
            <color indexed="81"/>
            <rFont val="ＭＳ Ｐゴシック"/>
            <family val="3"/>
            <charset val="128"/>
          </rPr>
          <t>「表紙」シートで選択された○印が自動的に反映されます。</t>
        </r>
      </text>
    </comment>
    <comment ref="AT4" authorId="0" shapeId="0" xr:uid="{00000000-0006-0000-1200-000002000000}">
      <text>
        <r>
          <rPr>
            <sz val="10"/>
            <color indexed="81"/>
            <rFont val="ＭＳ Ｐゴシック"/>
            <family val="3"/>
            <charset val="128"/>
          </rPr>
          <t>「表紙」シートで選択された○印が自動的に反映されます。</t>
        </r>
      </text>
    </comment>
    <comment ref="AE5" authorId="0" shapeId="0" xr:uid="{00000000-0006-0000-12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12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12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12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12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12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12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12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12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1200-00000C000000}">
      <text>
        <r>
          <rPr>
            <sz val="9"/>
            <color indexed="81"/>
            <rFont val="ＭＳ Ｐゴシック"/>
            <family val="3"/>
            <charset val="128"/>
          </rPr>
          <t>同上</t>
        </r>
      </text>
    </comment>
    <comment ref="O18" authorId="0" shapeId="0" xr:uid="{00000000-0006-0000-12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1200-00000E000000}">
      <text>
        <r>
          <rPr>
            <sz val="9"/>
            <color indexed="81"/>
            <rFont val="ＭＳ Ｐゴシック"/>
            <family val="3"/>
            <charset val="128"/>
          </rPr>
          <t>⑧、⑨、※3及びｂの合計から自動的に計算されます。</t>
        </r>
      </text>
    </comment>
    <comment ref="AG18" authorId="0" shapeId="0" xr:uid="{00000000-0006-0000-1200-00000F000000}">
      <text>
        <r>
          <rPr>
            <sz val="9"/>
            <color indexed="81"/>
            <rFont val="ＭＳ Ｐゴシック"/>
            <family val="3"/>
            <charset val="128"/>
          </rPr>
          <t>右にあるｂ-1およびｂ-2から、自動的に計算されます。</t>
        </r>
      </text>
    </comment>
    <comment ref="AN18" authorId="0" shapeId="0" xr:uid="{00000000-0006-0000-1200-000010000000}">
      <text>
        <r>
          <rPr>
            <sz val="9"/>
            <color indexed="81"/>
            <rFont val="ＭＳ Ｐゴシック"/>
            <family val="3"/>
            <charset val="128"/>
          </rPr>
          <t>右側にある3つの委託目的別内訳量から、自動的に計算されます。</t>
        </r>
      </text>
    </comment>
    <comment ref="AT18" authorId="0" shapeId="0" xr:uid="{00000000-0006-0000-1200-000011000000}">
      <text>
        <r>
          <rPr>
            <sz val="9"/>
            <color indexed="81"/>
            <rFont val="ＭＳ Ｐゴシック"/>
            <family val="3"/>
            <charset val="128"/>
          </rPr>
          <t>同上</t>
        </r>
      </text>
    </comment>
    <comment ref="O21" authorId="0" shapeId="0" xr:uid="{00000000-0006-0000-12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12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12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AC1A9324-A539-47BC-868A-EAB8891DDB2F}">
      <text>
        <r>
          <rPr>
            <sz val="9"/>
            <color indexed="81"/>
            <rFont val="ＭＳ Ｐゴシック"/>
            <family val="3"/>
            <charset val="128"/>
          </rPr>
          <t>前年度（令和５年度）の実績を記入してください。</t>
        </r>
      </text>
    </comment>
    <comment ref="O24" authorId="0" shapeId="0" xr:uid="{00000000-0006-0000-12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12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5DE05564-874E-40CA-B015-83CB119728D8}">
      <text>
        <r>
          <rPr>
            <sz val="9"/>
            <color indexed="81"/>
            <rFont val="ＭＳ Ｐゴシック"/>
            <family val="3"/>
            <charset val="128"/>
          </rPr>
          <t>前年度（令和５年度）の実績を記入してください。</t>
        </r>
      </text>
    </comment>
    <comment ref="F26" authorId="0" shapeId="0" xr:uid="{0AF9CBB8-C707-4BF3-AAF0-20A88C8B8680}">
      <text>
        <r>
          <rPr>
            <sz val="9"/>
            <color indexed="81"/>
            <rFont val="ＭＳ Ｐゴシック"/>
            <family val="3"/>
            <charset val="128"/>
          </rPr>
          <t>前年度（令和５年度）の実績を記入してください。</t>
        </r>
      </text>
    </comment>
    <comment ref="F27" authorId="0" shapeId="0" xr:uid="{6295955E-F9D4-411B-B8AC-78C3A206C28F}">
      <text>
        <r>
          <rPr>
            <sz val="9"/>
            <color indexed="81"/>
            <rFont val="ＭＳ Ｐゴシック"/>
            <family val="3"/>
            <charset val="128"/>
          </rPr>
          <t>前年度（令和５年度）の実績を記入してください。</t>
        </r>
      </text>
    </comment>
    <comment ref="O27" authorId="0" shapeId="0" xr:uid="{00000000-0006-0000-1200-00001B000000}">
      <text>
        <r>
          <rPr>
            <sz val="9"/>
            <color indexed="81"/>
            <rFont val="ＭＳ Ｐゴシック"/>
            <family val="3"/>
            <charset val="128"/>
          </rPr>
          <t>下にあるＢ-1およびＢ-2から、自動的に計算されます。</t>
        </r>
      </text>
    </comment>
    <comment ref="AK27" authorId="0" shapeId="0" xr:uid="{00000000-0006-0000-1200-00001C000000}">
      <text>
        <r>
          <rPr>
            <sz val="9"/>
            <color indexed="81"/>
            <rFont val="ＭＳ Ｐゴシック"/>
            <family val="3"/>
            <charset val="128"/>
          </rPr>
          <t>Ｂとｂの合計が自動的に計算されます。</t>
        </r>
      </text>
    </comment>
    <comment ref="AR27" authorId="0" shapeId="0" xr:uid="{00000000-0006-0000-12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D175D961-D16D-41F5-8258-F8AF08D086CD}">
      <text>
        <r>
          <rPr>
            <sz val="9"/>
            <color indexed="81"/>
            <rFont val="ＭＳ Ｐゴシック"/>
            <family val="3"/>
            <charset val="128"/>
          </rPr>
          <t>前年度（令和５年度）の実績を記入してください。</t>
        </r>
      </text>
    </comment>
    <comment ref="Z28" authorId="0" shapeId="0" xr:uid="{00000000-0006-0000-12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C51E1659-81ED-4195-AAC7-DB49DB008181}">
      <text>
        <r>
          <rPr>
            <sz val="9"/>
            <color indexed="81"/>
            <rFont val="ＭＳ Ｐゴシック"/>
            <family val="3"/>
            <charset val="128"/>
          </rPr>
          <t>前年度（令和５年度）の実績を記入してください。</t>
        </r>
      </text>
    </comment>
    <comment ref="Z29" authorId="0" shapeId="0" xr:uid="{00000000-0006-0000-1200-000021000000}">
      <text>
        <r>
          <rPr>
            <sz val="9"/>
            <color indexed="81"/>
            <rFont val="ＭＳ Ｐゴシック"/>
            <family val="3"/>
            <charset val="128"/>
          </rPr>
          <t>同上</t>
        </r>
      </text>
    </comment>
    <comment ref="F30" authorId="0" shapeId="0" xr:uid="{420D00B7-EEA2-408D-9F30-3B6CB2A05B90}">
      <text>
        <r>
          <rPr>
            <sz val="9"/>
            <color indexed="81"/>
            <rFont val="ＭＳ Ｐゴシック"/>
            <family val="3"/>
            <charset val="128"/>
          </rPr>
          <t>前年度（令和５年度）の実績を記入してください。</t>
        </r>
      </text>
    </comment>
    <comment ref="Q30" authorId="0" shapeId="0" xr:uid="{00000000-0006-0000-1200-000023000000}">
      <text>
        <r>
          <rPr>
            <sz val="9"/>
            <color indexed="81"/>
            <rFont val="ＭＳ Ｐゴシック"/>
            <family val="3"/>
            <charset val="128"/>
          </rPr>
          <t>右側にある3つの委託目的別内訳量から、自動的に計算されます。</t>
        </r>
      </text>
    </comment>
    <comment ref="Z30" authorId="0" shapeId="0" xr:uid="{00000000-0006-0000-1200-000024000000}">
      <text>
        <r>
          <rPr>
            <sz val="9"/>
            <color indexed="81"/>
            <rFont val="ＭＳ Ｐゴシック"/>
            <family val="3"/>
            <charset val="128"/>
          </rPr>
          <t>同上</t>
        </r>
      </text>
    </comment>
    <comment ref="AK30" authorId="0" shapeId="0" xr:uid="{00000000-0006-0000-12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6ED6A158-6D20-419E-9B2A-94F7A568B81C}">
      <text>
        <r>
          <rPr>
            <sz val="9"/>
            <color indexed="81"/>
            <rFont val="ＭＳ Ｐゴシック"/>
            <family val="3"/>
            <charset val="128"/>
          </rPr>
          <t>前年度（令和５年度）の実績を記入してください。</t>
        </r>
      </text>
    </comment>
    <comment ref="AR31" authorId="0" shapeId="0" xr:uid="{00000000-0006-0000-12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FE06C9B3-4463-4291-B980-6C0E7AE293C6}">
      <text>
        <r>
          <rPr>
            <sz val="9"/>
            <color indexed="81"/>
            <rFont val="ＭＳ Ｐゴシック"/>
            <family val="3"/>
            <charset val="128"/>
          </rPr>
          <t>前年度（令和５年度）の実績を記入してください。</t>
        </r>
      </text>
    </comment>
    <comment ref="F33" authorId="0" shapeId="0" xr:uid="{A76EB94F-6D44-4B62-AD60-DCDD2A46569B}">
      <text>
        <r>
          <rPr>
            <sz val="9"/>
            <color indexed="81"/>
            <rFont val="ＭＳ Ｐゴシック"/>
            <family val="3"/>
            <charset val="128"/>
          </rPr>
          <t>前年度（令和５年度）の実績を記入してください。</t>
        </r>
      </text>
    </comment>
    <comment ref="Q33" authorId="0" shapeId="0" xr:uid="{00000000-0006-0000-12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100-000001000000}">
      <text>
        <r>
          <rPr>
            <sz val="10"/>
            <color indexed="81"/>
            <rFont val="ＭＳ Ｐゴシック"/>
            <family val="3"/>
            <charset val="128"/>
          </rPr>
          <t>「表紙」シートで選択された○印が自動的に反映されます。</t>
        </r>
      </text>
    </comment>
    <comment ref="AT4" authorId="0" shapeId="0" xr:uid="{00000000-0006-0000-0100-000002000000}">
      <text>
        <r>
          <rPr>
            <sz val="10"/>
            <color indexed="81"/>
            <rFont val="ＭＳ Ｐゴシック"/>
            <family val="3"/>
            <charset val="128"/>
          </rPr>
          <t>「表紙」シートで選択された○印が自動的に反映されます。</t>
        </r>
      </text>
    </comment>
    <comment ref="AE5" authorId="0" shapeId="0" xr:uid="{00000000-0006-0000-0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1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1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1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1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1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1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100-00000C000000}">
      <text>
        <r>
          <rPr>
            <sz val="9"/>
            <color indexed="81"/>
            <rFont val="ＭＳ Ｐゴシック"/>
            <family val="3"/>
            <charset val="128"/>
          </rPr>
          <t>同上</t>
        </r>
      </text>
    </comment>
    <comment ref="O18" authorId="0" shapeId="0" xr:uid="{00000000-0006-0000-01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100-00000E000000}">
      <text>
        <r>
          <rPr>
            <sz val="9"/>
            <color indexed="81"/>
            <rFont val="ＭＳ Ｐゴシック"/>
            <family val="3"/>
            <charset val="128"/>
          </rPr>
          <t>⑧、⑨、※3及びｂの合計から自動的に計算されます。</t>
        </r>
      </text>
    </comment>
    <comment ref="AG18" authorId="0" shapeId="0" xr:uid="{00000000-0006-0000-0100-00000F000000}">
      <text>
        <r>
          <rPr>
            <sz val="9"/>
            <color indexed="81"/>
            <rFont val="ＭＳ Ｐゴシック"/>
            <family val="3"/>
            <charset val="128"/>
          </rPr>
          <t>右にあるｂ-1およびｂ-2から、自動的に計算されます。</t>
        </r>
      </text>
    </comment>
    <comment ref="AN18" authorId="0" shapeId="0" xr:uid="{00000000-0006-0000-0100-000010000000}">
      <text>
        <r>
          <rPr>
            <sz val="9"/>
            <color indexed="81"/>
            <rFont val="ＭＳ Ｐゴシック"/>
            <family val="3"/>
            <charset val="128"/>
          </rPr>
          <t>右側にある3つの委託目的別内訳量から、自動的に計算されます。</t>
        </r>
      </text>
    </comment>
    <comment ref="AT18" authorId="0" shapeId="0" xr:uid="{00000000-0006-0000-0100-000011000000}">
      <text>
        <r>
          <rPr>
            <sz val="9"/>
            <color indexed="81"/>
            <rFont val="ＭＳ Ｐゴシック"/>
            <family val="3"/>
            <charset val="128"/>
          </rPr>
          <t>同上</t>
        </r>
      </text>
    </comment>
    <comment ref="O21" authorId="0" shapeId="0" xr:uid="{00000000-0006-0000-01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1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00000000-0006-0000-0100-000015000000}">
      <text>
        <r>
          <rPr>
            <sz val="9"/>
            <color indexed="81"/>
            <rFont val="ＭＳ Ｐゴシック"/>
            <family val="3"/>
            <charset val="128"/>
          </rPr>
          <t>前年度（令和５年度）の実績を記入してください。</t>
        </r>
      </text>
    </comment>
    <comment ref="O24" authorId="0" shapeId="0" xr:uid="{00000000-0006-0000-01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1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8D2788BB-AEE4-41A9-AA6E-7D1ED19377A6}">
      <text>
        <r>
          <rPr>
            <sz val="9"/>
            <color indexed="81"/>
            <rFont val="ＭＳ Ｐゴシック"/>
            <family val="3"/>
            <charset val="128"/>
          </rPr>
          <t>前年度（令和５年度）の実績を記入してください。</t>
        </r>
      </text>
    </comment>
    <comment ref="F26" authorId="0" shapeId="0" xr:uid="{90238722-9C27-4C02-B6EA-65A8B8F8660D}">
      <text>
        <r>
          <rPr>
            <sz val="9"/>
            <color indexed="81"/>
            <rFont val="ＭＳ Ｐゴシック"/>
            <family val="3"/>
            <charset val="128"/>
          </rPr>
          <t>前年度（令和５年度）の実績を記入してください。</t>
        </r>
      </text>
    </comment>
    <comment ref="F27" authorId="0" shapeId="0" xr:uid="{0FA2A3F7-F317-4871-B142-392AB4D0186C}">
      <text>
        <r>
          <rPr>
            <sz val="9"/>
            <color indexed="81"/>
            <rFont val="ＭＳ Ｐゴシック"/>
            <family val="3"/>
            <charset val="128"/>
          </rPr>
          <t>前年度（令和５年度）の実績を記入してください。</t>
        </r>
      </text>
    </comment>
    <comment ref="O27" authorId="0" shapeId="0" xr:uid="{00000000-0006-0000-0100-00001B000000}">
      <text>
        <r>
          <rPr>
            <sz val="9"/>
            <color indexed="81"/>
            <rFont val="ＭＳ Ｐゴシック"/>
            <family val="3"/>
            <charset val="128"/>
          </rPr>
          <t>下にあるＢ-1およびＢ-2から、自動的に計算されます。</t>
        </r>
      </text>
    </comment>
    <comment ref="AK27" authorId="0" shapeId="0" xr:uid="{00000000-0006-0000-0100-00001C000000}">
      <text>
        <r>
          <rPr>
            <sz val="9"/>
            <color indexed="81"/>
            <rFont val="ＭＳ Ｐゴシック"/>
            <family val="3"/>
            <charset val="128"/>
          </rPr>
          <t>Ｂとｂの合計が自動的に計算されます。</t>
        </r>
      </text>
    </comment>
    <comment ref="AR27" authorId="0" shapeId="0" xr:uid="{00000000-0006-0000-01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1C0FAB03-F173-4F16-97A5-1415AFB71E75}">
      <text>
        <r>
          <rPr>
            <sz val="9"/>
            <color indexed="81"/>
            <rFont val="ＭＳ Ｐゴシック"/>
            <family val="3"/>
            <charset val="128"/>
          </rPr>
          <t>前年度（令和５年度）の実績を記入してください。</t>
        </r>
      </text>
    </comment>
    <comment ref="Z28" authorId="0" shapeId="0" xr:uid="{00000000-0006-0000-01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94323E27-8BE1-41A0-A51D-5F54154A0DB4}">
      <text>
        <r>
          <rPr>
            <sz val="9"/>
            <color indexed="81"/>
            <rFont val="ＭＳ Ｐゴシック"/>
            <family val="3"/>
            <charset val="128"/>
          </rPr>
          <t>前年度（令和５年度）の実績を記入してください。</t>
        </r>
      </text>
    </comment>
    <comment ref="Z29" authorId="0" shapeId="0" xr:uid="{00000000-0006-0000-0100-000021000000}">
      <text>
        <r>
          <rPr>
            <sz val="9"/>
            <color indexed="81"/>
            <rFont val="ＭＳ Ｐゴシック"/>
            <family val="3"/>
            <charset val="128"/>
          </rPr>
          <t>同上</t>
        </r>
      </text>
    </comment>
    <comment ref="F30" authorId="0" shapeId="0" xr:uid="{FE927DF2-176E-43AC-823F-D0CC87A6B7C9}">
      <text>
        <r>
          <rPr>
            <sz val="9"/>
            <color indexed="81"/>
            <rFont val="ＭＳ Ｐゴシック"/>
            <family val="3"/>
            <charset val="128"/>
          </rPr>
          <t>前年度（令和５年度）の実績を記入してください。</t>
        </r>
      </text>
    </comment>
    <comment ref="Q30" authorId="0" shapeId="0" xr:uid="{00000000-0006-0000-0100-000023000000}">
      <text>
        <r>
          <rPr>
            <sz val="9"/>
            <color indexed="81"/>
            <rFont val="ＭＳ Ｐゴシック"/>
            <family val="3"/>
            <charset val="128"/>
          </rPr>
          <t>右側にある3つの委託目的別内訳量から、自動的に計算されます。</t>
        </r>
      </text>
    </comment>
    <comment ref="Z30" authorId="0" shapeId="0" xr:uid="{00000000-0006-0000-0100-000024000000}">
      <text>
        <r>
          <rPr>
            <sz val="9"/>
            <color indexed="81"/>
            <rFont val="ＭＳ Ｐゴシック"/>
            <family val="3"/>
            <charset val="128"/>
          </rPr>
          <t>同上</t>
        </r>
      </text>
    </comment>
    <comment ref="AK30" authorId="0" shapeId="0" xr:uid="{00000000-0006-0000-01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B9C4D1F8-E507-4142-ACE6-409C5C45696D}">
      <text>
        <r>
          <rPr>
            <sz val="9"/>
            <color indexed="81"/>
            <rFont val="ＭＳ Ｐゴシック"/>
            <family val="3"/>
            <charset val="128"/>
          </rPr>
          <t>前年度（令和５年度）の実績を記入してください。</t>
        </r>
      </text>
    </comment>
    <comment ref="AR31" authorId="0" shapeId="0" xr:uid="{00000000-0006-0000-01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1059C0B5-8D4C-4BCC-9C9F-D7F365A546FE}">
      <text>
        <r>
          <rPr>
            <sz val="9"/>
            <color indexed="81"/>
            <rFont val="ＭＳ Ｐゴシック"/>
            <family val="3"/>
            <charset val="128"/>
          </rPr>
          <t>前年度（令和５年度）の実績を記入してください。</t>
        </r>
      </text>
    </comment>
    <comment ref="F33" authorId="0" shapeId="0" xr:uid="{00000000-0006-0000-0100-000029000000}">
      <text>
        <r>
          <rPr>
            <sz val="9"/>
            <color indexed="81"/>
            <rFont val="ＭＳ Ｐゴシック"/>
            <family val="3"/>
            <charset val="128"/>
          </rPr>
          <t>前年度（令和５年度）の実績を記入してください。</t>
        </r>
      </text>
    </comment>
    <comment ref="Q33" authorId="0" shapeId="0" xr:uid="{00000000-0006-0000-01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1300-000001000000}">
      <text>
        <r>
          <rPr>
            <sz val="10"/>
            <color indexed="81"/>
            <rFont val="ＭＳ Ｐゴシック"/>
            <family val="3"/>
            <charset val="128"/>
          </rPr>
          <t>「表紙」シートで選択された○印が自動的に反映されます。</t>
        </r>
      </text>
    </comment>
    <comment ref="AT4" authorId="0" shapeId="0" xr:uid="{00000000-0006-0000-1300-000002000000}">
      <text>
        <r>
          <rPr>
            <sz val="10"/>
            <color indexed="81"/>
            <rFont val="ＭＳ Ｐゴシック"/>
            <family val="3"/>
            <charset val="128"/>
          </rPr>
          <t>「表紙」シートで選択された○印が自動的に反映されます。</t>
        </r>
      </text>
    </comment>
    <comment ref="AE5" authorId="0" shapeId="0" xr:uid="{00000000-0006-0000-13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13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13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13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13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13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13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13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13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1300-00000C000000}">
      <text>
        <r>
          <rPr>
            <sz val="9"/>
            <color indexed="81"/>
            <rFont val="ＭＳ Ｐゴシック"/>
            <family val="3"/>
            <charset val="128"/>
          </rPr>
          <t>同上</t>
        </r>
      </text>
    </comment>
    <comment ref="O18" authorId="0" shapeId="0" xr:uid="{00000000-0006-0000-13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1300-00000E000000}">
      <text>
        <r>
          <rPr>
            <sz val="9"/>
            <color indexed="81"/>
            <rFont val="ＭＳ Ｐゴシック"/>
            <family val="3"/>
            <charset val="128"/>
          </rPr>
          <t>⑧、⑨、※3及びｂの合計から自動的に計算されます。</t>
        </r>
      </text>
    </comment>
    <comment ref="AG18" authorId="0" shapeId="0" xr:uid="{00000000-0006-0000-1300-00000F000000}">
      <text>
        <r>
          <rPr>
            <sz val="9"/>
            <color indexed="81"/>
            <rFont val="ＭＳ Ｐゴシック"/>
            <family val="3"/>
            <charset val="128"/>
          </rPr>
          <t>右にあるｂ-1およびｂ-2から、自動的に計算されます。</t>
        </r>
      </text>
    </comment>
    <comment ref="AN18" authorId="0" shapeId="0" xr:uid="{00000000-0006-0000-1300-000010000000}">
      <text>
        <r>
          <rPr>
            <sz val="9"/>
            <color indexed="81"/>
            <rFont val="ＭＳ Ｐゴシック"/>
            <family val="3"/>
            <charset val="128"/>
          </rPr>
          <t>右側にある3つの委託目的別内訳量から、自動的に計算されます。</t>
        </r>
      </text>
    </comment>
    <comment ref="AT18" authorId="0" shapeId="0" xr:uid="{00000000-0006-0000-1300-000011000000}">
      <text>
        <r>
          <rPr>
            <sz val="9"/>
            <color indexed="81"/>
            <rFont val="ＭＳ Ｐゴシック"/>
            <family val="3"/>
            <charset val="128"/>
          </rPr>
          <t>同上</t>
        </r>
      </text>
    </comment>
    <comment ref="O21" authorId="0" shapeId="0" xr:uid="{00000000-0006-0000-13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13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13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5F3676AC-6BE6-414E-9E8E-9FD943D0C55A}">
      <text>
        <r>
          <rPr>
            <sz val="9"/>
            <color indexed="81"/>
            <rFont val="ＭＳ Ｐゴシック"/>
            <family val="3"/>
            <charset val="128"/>
          </rPr>
          <t>前年度（令和５年度）の実績を記入してください。</t>
        </r>
      </text>
    </comment>
    <comment ref="O24" authorId="0" shapeId="0" xr:uid="{00000000-0006-0000-13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13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65411F68-DC4A-46B8-B427-81F708D66434}">
      <text>
        <r>
          <rPr>
            <sz val="9"/>
            <color indexed="81"/>
            <rFont val="ＭＳ Ｐゴシック"/>
            <family val="3"/>
            <charset val="128"/>
          </rPr>
          <t>前年度（令和５年度）の実績を記入してください。</t>
        </r>
      </text>
    </comment>
    <comment ref="F26" authorId="0" shapeId="0" xr:uid="{1A9E49E6-3387-45B5-9484-DAFE8A39FA8E}">
      <text>
        <r>
          <rPr>
            <sz val="9"/>
            <color indexed="81"/>
            <rFont val="ＭＳ Ｐゴシック"/>
            <family val="3"/>
            <charset val="128"/>
          </rPr>
          <t>前年度（令和５年度）の実績を記入してください。</t>
        </r>
      </text>
    </comment>
    <comment ref="F27" authorId="0" shapeId="0" xr:uid="{6F68CEEA-F635-4FC4-8440-6A19B966ACA0}">
      <text>
        <r>
          <rPr>
            <sz val="9"/>
            <color indexed="81"/>
            <rFont val="ＭＳ Ｐゴシック"/>
            <family val="3"/>
            <charset val="128"/>
          </rPr>
          <t>前年度（令和５年度）の実績を記入してください。</t>
        </r>
      </text>
    </comment>
    <comment ref="O27" authorId="0" shapeId="0" xr:uid="{00000000-0006-0000-1300-00001B000000}">
      <text>
        <r>
          <rPr>
            <sz val="9"/>
            <color indexed="81"/>
            <rFont val="ＭＳ Ｐゴシック"/>
            <family val="3"/>
            <charset val="128"/>
          </rPr>
          <t>下にあるＢ-1およびＢ-2から、自動的に計算されます。</t>
        </r>
      </text>
    </comment>
    <comment ref="AK27" authorId="0" shapeId="0" xr:uid="{00000000-0006-0000-1300-00001C000000}">
      <text>
        <r>
          <rPr>
            <sz val="9"/>
            <color indexed="81"/>
            <rFont val="ＭＳ Ｐゴシック"/>
            <family val="3"/>
            <charset val="128"/>
          </rPr>
          <t>Ｂとｂの合計が自動的に計算されます。</t>
        </r>
      </text>
    </comment>
    <comment ref="AR27" authorId="0" shapeId="0" xr:uid="{00000000-0006-0000-13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5BF9AD47-E1C9-4E9C-8978-6FBF13BF7E36}">
      <text>
        <r>
          <rPr>
            <sz val="9"/>
            <color indexed="81"/>
            <rFont val="ＭＳ Ｐゴシック"/>
            <family val="3"/>
            <charset val="128"/>
          </rPr>
          <t>前年度（令和５年度）の実績を記入してください。</t>
        </r>
      </text>
    </comment>
    <comment ref="Z28" authorId="0" shapeId="0" xr:uid="{00000000-0006-0000-13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EDD60BD1-5D5C-4FE4-843A-60469FCE62B8}">
      <text>
        <r>
          <rPr>
            <sz val="9"/>
            <color indexed="81"/>
            <rFont val="ＭＳ Ｐゴシック"/>
            <family val="3"/>
            <charset val="128"/>
          </rPr>
          <t>前年度（令和５年度）の実績を記入してください。</t>
        </r>
      </text>
    </comment>
    <comment ref="Z29" authorId="0" shapeId="0" xr:uid="{00000000-0006-0000-1300-000021000000}">
      <text>
        <r>
          <rPr>
            <sz val="9"/>
            <color indexed="81"/>
            <rFont val="ＭＳ Ｐゴシック"/>
            <family val="3"/>
            <charset val="128"/>
          </rPr>
          <t>同上</t>
        </r>
      </text>
    </comment>
    <comment ref="F30" authorId="0" shapeId="0" xr:uid="{492635CC-54B5-40A5-BB53-8E526C8BD72D}">
      <text>
        <r>
          <rPr>
            <sz val="9"/>
            <color indexed="81"/>
            <rFont val="ＭＳ Ｐゴシック"/>
            <family val="3"/>
            <charset val="128"/>
          </rPr>
          <t>前年度（令和５年度）の実績を記入してください。</t>
        </r>
      </text>
    </comment>
    <comment ref="Q30" authorId="0" shapeId="0" xr:uid="{00000000-0006-0000-1300-000023000000}">
      <text>
        <r>
          <rPr>
            <sz val="9"/>
            <color indexed="81"/>
            <rFont val="ＭＳ Ｐゴシック"/>
            <family val="3"/>
            <charset val="128"/>
          </rPr>
          <t>右側にある3つの委託目的別内訳量から、自動的に計算されます。</t>
        </r>
      </text>
    </comment>
    <comment ref="Z30" authorId="0" shapeId="0" xr:uid="{00000000-0006-0000-1300-000024000000}">
      <text>
        <r>
          <rPr>
            <sz val="9"/>
            <color indexed="81"/>
            <rFont val="ＭＳ Ｐゴシック"/>
            <family val="3"/>
            <charset val="128"/>
          </rPr>
          <t>同上</t>
        </r>
      </text>
    </comment>
    <comment ref="AK30" authorId="0" shapeId="0" xr:uid="{00000000-0006-0000-13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8813636C-DDE5-41F5-85DB-A1A6E5B21EAF}">
      <text>
        <r>
          <rPr>
            <sz val="9"/>
            <color indexed="81"/>
            <rFont val="ＭＳ Ｐゴシック"/>
            <family val="3"/>
            <charset val="128"/>
          </rPr>
          <t>前年度（令和５年度）の実績を記入してください。</t>
        </r>
      </text>
    </comment>
    <comment ref="AR31" authorId="0" shapeId="0" xr:uid="{00000000-0006-0000-13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E131649A-EC56-4B72-B30E-403B2F26550D}">
      <text>
        <r>
          <rPr>
            <sz val="9"/>
            <color indexed="81"/>
            <rFont val="ＭＳ Ｐゴシック"/>
            <family val="3"/>
            <charset val="128"/>
          </rPr>
          <t>前年度（令和５年度）の実績を記入してください。</t>
        </r>
      </text>
    </comment>
    <comment ref="F33" authorId="0" shapeId="0" xr:uid="{180ADD85-64C5-48FA-8D91-D7A87BCC949E}">
      <text>
        <r>
          <rPr>
            <sz val="9"/>
            <color indexed="81"/>
            <rFont val="ＭＳ Ｐゴシック"/>
            <family val="3"/>
            <charset val="128"/>
          </rPr>
          <t>前年度（令和５年度）の実績を記入してください。</t>
        </r>
      </text>
    </comment>
    <comment ref="Q33" authorId="0" shapeId="0" xr:uid="{00000000-0006-0000-13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1400-000001000000}">
      <text>
        <r>
          <rPr>
            <sz val="10"/>
            <color indexed="81"/>
            <rFont val="ＭＳ Ｐゴシック"/>
            <family val="3"/>
            <charset val="128"/>
          </rPr>
          <t>「表紙」シートで選択された○印が自動的に反映されます。</t>
        </r>
      </text>
    </comment>
    <comment ref="AT4" authorId="0" shapeId="0" xr:uid="{00000000-0006-0000-1400-000002000000}">
      <text>
        <r>
          <rPr>
            <sz val="10"/>
            <color indexed="81"/>
            <rFont val="ＭＳ Ｐゴシック"/>
            <family val="3"/>
            <charset val="128"/>
          </rPr>
          <t>「表紙」シートで選択された○印が自動的に反映されます。</t>
        </r>
      </text>
    </comment>
    <comment ref="AE5" authorId="0" shapeId="0" xr:uid="{00000000-0006-0000-14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14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14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14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14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14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14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14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14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1400-00000C000000}">
      <text>
        <r>
          <rPr>
            <sz val="9"/>
            <color indexed="81"/>
            <rFont val="ＭＳ Ｐゴシック"/>
            <family val="3"/>
            <charset val="128"/>
          </rPr>
          <t>同上</t>
        </r>
      </text>
    </comment>
    <comment ref="O18" authorId="0" shapeId="0" xr:uid="{00000000-0006-0000-14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1400-00000E000000}">
      <text>
        <r>
          <rPr>
            <sz val="9"/>
            <color indexed="81"/>
            <rFont val="ＭＳ Ｐゴシック"/>
            <family val="3"/>
            <charset val="128"/>
          </rPr>
          <t>⑧、⑨、※3及びｂの合計から自動的に計算されます。</t>
        </r>
      </text>
    </comment>
    <comment ref="AG18" authorId="0" shapeId="0" xr:uid="{00000000-0006-0000-1400-00000F000000}">
      <text>
        <r>
          <rPr>
            <sz val="9"/>
            <color indexed="81"/>
            <rFont val="ＭＳ Ｐゴシック"/>
            <family val="3"/>
            <charset val="128"/>
          </rPr>
          <t>右にあるｂ-1およびｂ-2から、自動的に計算されます。</t>
        </r>
      </text>
    </comment>
    <comment ref="AN18" authorId="0" shapeId="0" xr:uid="{00000000-0006-0000-1400-000010000000}">
      <text>
        <r>
          <rPr>
            <sz val="9"/>
            <color indexed="81"/>
            <rFont val="ＭＳ Ｐゴシック"/>
            <family val="3"/>
            <charset val="128"/>
          </rPr>
          <t>右側にある3つの委託目的別内訳量から、自動的に計算されます。</t>
        </r>
      </text>
    </comment>
    <comment ref="AT18" authorId="0" shapeId="0" xr:uid="{00000000-0006-0000-1400-000011000000}">
      <text>
        <r>
          <rPr>
            <sz val="9"/>
            <color indexed="81"/>
            <rFont val="ＭＳ Ｐゴシック"/>
            <family val="3"/>
            <charset val="128"/>
          </rPr>
          <t>同上</t>
        </r>
      </text>
    </comment>
    <comment ref="O21" authorId="0" shapeId="0" xr:uid="{00000000-0006-0000-14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14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14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07C022F9-AE10-4CAB-9259-B94F1C913960}">
      <text>
        <r>
          <rPr>
            <sz val="9"/>
            <color indexed="81"/>
            <rFont val="ＭＳ Ｐゴシック"/>
            <family val="3"/>
            <charset val="128"/>
          </rPr>
          <t>前年度（令和５年度）の実績を記入してください。</t>
        </r>
      </text>
    </comment>
    <comment ref="O24" authorId="0" shapeId="0" xr:uid="{00000000-0006-0000-14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14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31D1FACE-F4F9-402B-B962-EBFDBF9569F1}">
      <text>
        <r>
          <rPr>
            <sz val="9"/>
            <color indexed="81"/>
            <rFont val="ＭＳ Ｐゴシック"/>
            <family val="3"/>
            <charset val="128"/>
          </rPr>
          <t>前年度（令和５年度）の実績を記入してください。</t>
        </r>
      </text>
    </comment>
    <comment ref="F26" authorId="0" shapeId="0" xr:uid="{54B9804B-3878-4494-B33E-6648A5C98A74}">
      <text>
        <r>
          <rPr>
            <sz val="9"/>
            <color indexed="81"/>
            <rFont val="ＭＳ Ｐゴシック"/>
            <family val="3"/>
            <charset val="128"/>
          </rPr>
          <t>前年度（令和５年度）の実績を記入してください。</t>
        </r>
      </text>
    </comment>
    <comment ref="F27" authorId="0" shapeId="0" xr:uid="{DAC4A3E6-D79E-4D49-B026-043B2FDB2492}">
      <text>
        <r>
          <rPr>
            <sz val="9"/>
            <color indexed="81"/>
            <rFont val="ＭＳ Ｐゴシック"/>
            <family val="3"/>
            <charset val="128"/>
          </rPr>
          <t>前年度（令和５年度）の実績を記入してください。</t>
        </r>
      </text>
    </comment>
    <comment ref="O27" authorId="0" shapeId="0" xr:uid="{00000000-0006-0000-1400-00001B000000}">
      <text>
        <r>
          <rPr>
            <sz val="9"/>
            <color indexed="81"/>
            <rFont val="ＭＳ Ｐゴシック"/>
            <family val="3"/>
            <charset val="128"/>
          </rPr>
          <t>下にあるＢ-1およびＢ-2から、自動的に計算されます。</t>
        </r>
      </text>
    </comment>
    <comment ref="AK27" authorId="0" shapeId="0" xr:uid="{00000000-0006-0000-1400-00001C000000}">
      <text>
        <r>
          <rPr>
            <sz val="9"/>
            <color indexed="81"/>
            <rFont val="ＭＳ Ｐゴシック"/>
            <family val="3"/>
            <charset val="128"/>
          </rPr>
          <t>Ｂとｂの合計が自動的に計算されます。</t>
        </r>
      </text>
    </comment>
    <comment ref="AR27" authorId="0" shapeId="0" xr:uid="{00000000-0006-0000-14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7D13CCD6-00F2-476E-BE5A-D075ECDCE28D}">
      <text>
        <r>
          <rPr>
            <sz val="9"/>
            <color indexed="81"/>
            <rFont val="ＭＳ Ｐゴシック"/>
            <family val="3"/>
            <charset val="128"/>
          </rPr>
          <t>前年度（令和５年度）の実績を記入してください。</t>
        </r>
      </text>
    </comment>
    <comment ref="Z28" authorId="0" shapeId="0" xr:uid="{00000000-0006-0000-14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941820C2-CB26-4BDB-9C32-091C97DB4B90}">
      <text>
        <r>
          <rPr>
            <sz val="9"/>
            <color indexed="81"/>
            <rFont val="ＭＳ Ｐゴシック"/>
            <family val="3"/>
            <charset val="128"/>
          </rPr>
          <t>前年度（令和５年度）の実績を記入してください。</t>
        </r>
      </text>
    </comment>
    <comment ref="Z29" authorId="0" shapeId="0" xr:uid="{00000000-0006-0000-1400-000021000000}">
      <text>
        <r>
          <rPr>
            <sz val="9"/>
            <color indexed="81"/>
            <rFont val="ＭＳ Ｐゴシック"/>
            <family val="3"/>
            <charset val="128"/>
          </rPr>
          <t>同上</t>
        </r>
      </text>
    </comment>
    <comment ref="F30" authorId="0" shapeId="0" xr:uid="{6BA9D92B-3736-4E20-B5B1-C72658E278CD}">
      <text>
        <r>
          <rPr>
            <sz val="9"/>
            <color indexed="81"/>
            <rFont val="ＭＳ Ｐゴシック"/>
            <family val="3"/>
            <charset val="128"/>
          </rPr>
          <t>前年度（令和５年度）の実績を記入してください。</t>
        </r>
      </text>
    </comment>
    <comment ref="Q30" authorId="0" shapeId="0" xr:uid="{00000000-0006-0000-1400-000023000000}">
      <text>
        <r>
          <rPr>
            <sz val="9"/>
            <color indexed="81"/>
            <rFont val="ＭＳ Ｐゴシック"/>
            <family val="3"/>
            <charset val="128"/>
          </rPr>
          <t>右側にある3つの委託目的別内訳量から、自動的に計算されます。</t>
        </r>
      </text>
    </comment>
    <comment ref="Z30" authorId="0" shapeId="0" xr:uid="{00000000-0006-0000-1400-000024000000}">
      <text>
        <r>
          <rPr>
            <sz val="9"/>
            <color indexed="81"/>
            <rFont val="ＭＳ Ｐゴシック"/>
            <family val="3"/>
            <charset val="128"/>
          </rPr>
          <t>同上</t>
        </r>
      </text>
    </comment>
    <comment ref="AK30" authorId="0" shapeId="0" xr:uid="{00000000-0006-0000-14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A90AA386-6529-4F52-A848-05A28C56FE95}">
      <text>
        <r>
          <rPr>
            <sz val="9"/>
            <color indexed="81"/>
            <rFont val="ＭＳ Ｐゴシック"/>
            <family val="3"/>
            <charset val="128"/>
          </rPr>
          <t>前年度（令和５年度）の実績を記入してください。</t>
        </r>
      </text>
    </comment>
    <comment ref="AR31" authorId="0" shapeId="0" xr:uid="{00000000-0006-0000-14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3C0B2203-6AC2-47A9-837B-031C6E67FE0D}">
      <text>
        <r>
          <rPr>
            <sz val="9"/>
            <color indexed="81"/>
            <rFont val="ＭＳ Ｐゴシック"/>
            <family val="3"/>
            <charset val="128"/>
          </rPr>
          <t>前年度（令和５年度）の実績を記入してください。</t>
        </r>
      </text>
    </comment>
    <comment ref="F33" authorId="0" shapeId="0" xr:uid="{8A219ECD-1E0B-4547-A4D5-1B138D2B7B04}">
      <text>
        <r>
          <rPr>
            <sz val="9"/>
            <color indexed="81"/>
            <rFont val="ＭＳ Ｐゴシック"/>
            <family val="3"/>
            <charset val="128"/>
          </rPr>
          <t>前年度（令和５年度）の実績を記入してください。</t>
        </r>
      </text>
    </comment>
    <comment ref="Q33" authorId="0" shapeId="0" xr:uid="{00000000-0006-0000-14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200-000001000000}">
      <text>
        <r>
          <rPr>
            <sz val="10"/>
            <color indexed="81"/>
            <rFont val="ＭＳ Ｐゴシック"/>
            <family val="3"/>
            <charset val="128"/>
          </rPr>
          <t>「表紙」シートで選択された○印が自動的に反映されます。</t>
        </r>
      </text>
    </comment>
    <comment ref="AT4" authorId="0" shapeId="0" xr:uid="{00000000-0006-0000-0200-000002000000}">
      <text>
        <r>
          <rPr>
            <sz val="10"/>
            <color indexed="81"/>
            <rFont val="ＭＳ Ｐゴシック"/>
            <family val="3"/>
            <charset val="128"/>
          </rPr>
          <t>「表紙」シートで選択された○印が自動的に反映されます。</t>
        </r>
      </text>
    </comment>
    <comment ref="AE5" authorId="0" shapeId="0" xr:uid="{00000000-0006-0000-02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2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2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2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2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2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2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2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2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200-00000C000000}">
      <text>
        <r>
          <rPr>
            <sz val="9"/>
            <color indexed="81"/>
            <rFont val="ＭＳ Ｐゴシック"/>
            <family val="3"/>
            <charset val="128"/>
          </rPr>
          <t>同上</t>
        </r>
      </text>
    </comment>
    <comment ref="O18" authorId="0" shapeId="0" xr:uid="{00000000-0006-0000-02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200-00000E000000}">
      <text>
        <r>
          <rPr>
            <sz val="9"/>
            <color indexed="81"/>
            <rFont val="ＭＳ Ｐゴシック"/>
            <family val="3"/>
            <charset val="128"/>
          </rPr>
          <t>⑧、⑨、※3及びｂの合計から自動的に計算されます。</t>
        </r>
      </text>
    </comment>
    <comment ref="AG18" authorId="0" shapeId="0" xr:uid="{00000000-0006-0000-0200-00000F000000}">
      <text>
        <r>
          <rPr>
            <sz val="9"/>
            <color indexed="81"/>
            <rFont val="ＭＳ Ｐゴシック"/>
            <family val="3"/>
            <charset val="128"/>
          </rPr>
          <t>右にあるｂ-1およびｂ-2から、自動的に計算されます。</t>
        </r>
      </text>
    </comment>
    <comment ref="AN18" authorId="0" shapeId="0" xr:uid="{00000000-0006-0000-0200-000010000000}">
      <text>
        <r>
          <rPr>
            <sz val="9"/>
            <color indexed="81"/>
            <rFont val="ＭＳ Ｐゴシック"/>
            <family val="3"/>
            <charset val="128"/>
          </rPr>
          <t>右側にある3つの委託目的別内訳量から、自動的に計算されます。</t>
        </r>
      </text>
    </comment>
    <comment ref="AT18" authorId="0" shapeId="0" xr:uid="{00000000-0006-0000-0200-000011000000}">
      <text>
        <r>
          <rPr>
            <sz val="9"/>
            <color indexed="81"/>
            <rFont val="ＭＳ Ｐゴシック"/>
            <family val="3"/>
            <charset val="128"/>
          </rPr>
          <t>同上</t>
        </r>
      </text>
    </comment>
    <comment ref="O21" authorId="0" shapeId="0" xr:uid="{00000000-0006-0000-02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2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2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85A3610D-5216-43A5-BD0B-FDB82931AF81}">
      <text>
        <r>
          <rPr>
            <sz val="9"/>
            <color indexed="81"/>
            <rFont val="ＭＳ Ｐゴシック"/>
            <family val="3"/>
            <charset val="128"/>
          </rPr>
          <t>前年度（令和５年度）の実績を記入してください。</t>
        </r>
      </text>
    </comment>
    <comment ref="O24" authorId="0" shapeId="0" xr:uid="{00000000-0006-0000-02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2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ED5C72BD-8925-431A-9AD3-FD0DF5ECDF20}">
      <text>
        <r>
          <rPr>
            <sz val="9"/>
            <color indexed="81"/>
            <rFont val="ＭＳ Ｐゴシック"/>
            <family val="3"/>
            <charset val="128"/>
          </rPr>
          <t>前年度（令和５年度）の実績を記入してください。</t>
        </r>
      </text>
    </comment>
    <comment ref="F26" authorId="0" shapeId="0" xr:uid="{CA4563BE-0B3E-47BD-BBD2-42FFFDFE8195}">
      <text>
        <r>
          <rPr>
            <sz val="9"/>
            <color indexed="81"/>
            <rFont val="ＭＳ Ｐゴシック"/>
            <family val="3"/>
            <charset val="128"/>
          </rPr>
          <t>前年度（令和５年度）の実績を記入してください。</t>
        </r>
      </text>
    </comment>
    <comment ref="F27" authorId="0" shapeId="0" xr:uid="{0AB74FAB-6681-4E42-8CF8-455DEA8402A3}">
      <text>
        <r>
          <rPr>
            <sz val="9"/>
            <color indexed="81"/>
            <rFont val="ＭＳ Ｐゴシック"/>
            <family val="3"/>
            <charset val="128"/>
          </rPr>
          <t>前年度（令和５年度）の実績を記入してください。</t>
        </r>
      </text>
    </comment>
    <comment ref="O27" authorId="0" shapeId="0" xr:uid="{00000000-0006-0000-0200-00001B000000}">
      <text>
        <r>
          <rPr>
            <sz val="9"/>
            <color indexed="81"/>
            <rFont val="ＭＳ Ｐゴシック"/>
            <family val="3"/>
            <charset val="128"/>
          </rPr>
          <t>下にあるＢ-1およびＢ-2から、自動的に計算されます。</t>
        </r>
      </text>
    </comment>
    <comment ref="AK27" authorId="0" shapeId="0" xr:uid="{00000000-0006-0000-0200-00001C000000}">
      <text>
        <r>
          <rPr>
            <sz val="9"/>
            <color indexed="81"/>
            <rFont val="ＭＳ Ｐゴシック"/>
            <family val="3"/>
            <charset val="128"/>
          </rPr>
          <t>Ｂとｂの合計が自動的に計算されます。</t>
        </r>
      </text>
    </comment>
    <comment ref="AR27" authorId="0" shapeId="0" xr:uid="{00000000-0006-0000-02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FF88E1B0-3A5B-427A-B59E-A14B0A8FA660}">
      <text>
        <r>
          <rPr>
            <sz val="9"/>
            <color indexed="81"/>
            <rFont val="ＭＳ Ｐゴシック"/>
            <family val="3"/>
            <charset val="128"/>
          </rPr>
          <t>前年度（令和５年度）の実績を記入してください。</t>
        </r>
      </text>
    </comment>
    <comment ref="Z28" authorId="0" shapeId="0" xr:uid="{00000000-0006-0000-02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A1B6594B-7D11-464B-BB5F-C3CED19D2DA1}">
      <text>
        <r>
          <rPr>
            <sz val="9"/>
            <color indexed="81"/>
            <rFont val="ＭＳ Ｐゴシック"/>
            <family val="3"/>
            <charset val="128"/>
          </rPr>
          <t>前年度（令和５年度）の実績を記入してください。</t>
        </r>
      </text>
    </comment>
    <comment ref="Z29" authorId="0" shapeId="0" xr:uid="{00000000-0006-0000-0200-000021000000}">
      <text>
        <r>
          <rPr>
            <sz val="9"/>
            <color indexed="81"/>
            <rFont val="ＭＳ Ｐゴシック"/>
            <family val="3"/>
            <charset val="128"/>
          </rPr>
          <t>同上</t>
        </r>
      </text>
    </comment>
    <comment ref="F30" authorId="0" shapeId="0" xr:uid="{B7E11F7C-5A6A-4747-8F5B-B77690BEC380}">
      <text>
        <r>
          <rPr>
            <sz val="9"/>
            <color indexed="81"/>
            <rFont val="ＭＳ Ｐゴシック"/>
            <family val="3"/>
            <charset val="128"/>
          </rPr>
          <t>前年度（令和５年度）の実績を記入してください。</t>
        </r>
      </text>
    </comment>
    <comment ref="Q30" authorId="0" shapeId="0" xr:uid="{00000000-0006-0000-0200-000023000000}">
      <text>
        <r>
          <rPr>
            <sz val="9"/>
            <color indexed="81"/>
            <rFont val="ＭＳ Ｐゴシック"/>
            <family val="3"/>
            <charset val="128"/>
          </rPr>
          <t>右側にある3つの委託目的別内訳量から、自動的に計算されます。</t>
        </r>
      </text>
    </comment>
    <comment ref="Z30" authorId="0" shapeId="0" xr:uid="{00000000-0006-0000-0200-000024000000}">
      <text>
        <r>
          <rPr>
            <sz val="9"/>
            <color indexed="81"/>
            <rFont val="ＭＳ Ｐゴシック"/>
            <family val="3"/>
            <charset val="128"/>
          </rPr>
          <t>同上</t>
        </r>
      </text>
    </comment>
    <comment ref="AK30" authorId="0" shapeId="0" xr:uid="{00000000-0006-0000-02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3440E17B-A425-4283-A201-038F4F06EE9E}">
      <text>
        <r>
          <rPr>
            <sz val="9"/>
            <color indexed="81"/>
            <rFont val="ＭＳ Ｐゴシック"/>
            <family val="3"/>
            <charset val="128"/>
          </rPr>
          <t>前年度（令和５年度）の実績を記入してください。</t>
        </r>
      </text>
    </comment>
    <comment ref="AR31" authorId="0" shapeId="0" xr:uid="{00000000-0006-0000-02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74B9DC6B-BB9E-4535-B224-D7C7F94A7368}">
      <text>
        <r>
          <rPr>
            <sz val="9"/>
            <color indexed="81"/>
            <rFont val="ＭＳ Ｐゴシック"/>
            <family val="3"/>
            <charset val="128"/>
          </rPr>
          <t>前年度（令和５年度）の実績を記入してください。</t>
        </r>
      </text>
    </comment>
    <comment ref="F33" authorId="0" shapeId="0" xr:uid="{DAD8452B-6A50-402C-BA1E-E4D32F56EAE5}">
      <text>
        <r>
          <rPr>
            <sz val="9"/>
            <color indexed="81"/>
            <rFont val="ＭＳ Ｐゴシック"/>
            <family val="3"/>
            <charset val="128"/>
          </rPr>
          <t>前年度（令和５年度）の実績を記入してください。</t>
        </r>
      </text>
    </comment>
    <comment ref="Q33" authorId="0" shapeId="0" xr:uid="{00000000-0006-0000-02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300-000001000000}">
      <text>
        <r>
          <rPr>
            <sz val="10"/>
            <color indexed="81"/>
            <rFont val="ＭＳ Ｐゴシック"/>
            <family val="3"/>
            <charset val="128"/>
          </rPr>
          <t>「表紙」シートで選択された○印が自動的に反映されます。</t>
        </r>
      </text>
    </comment>
    <comment ref="AT4" authorId="0" shapeId="0" xr:uid="{00000000-0006-0000-0300-000002000000}">
      <text>
        <r>
          <rPr>
            <sz val="10"/>
            <color indexed="81"/>
            <rFont val="ＭＳ Ｐゴシック"/>
            <family val="3"/>
            <charset val="128"/>
          </rPr>
          <t>「表紙」シートで選択された○印が自動的に反映されます。</t>
        </r>
      </text>
    </comment>
    <comment ref="AE5" authorId="0" shapeId="0" xr:uid="{00000000-0006-0000-03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3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3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3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3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3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3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3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3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300-00000C000000}">
      <text>
        <r>
          <rPr>
            <sz val="9"/>
            <color indexed="81"/>
            <rFont val="ＭＳ Ｐゴシック"/>
            <family val="3"/>
            <charset val="128"/>
          </rPr>
          <t>同上</t>
        </r>
      </text>
    </comment>
    <comment ref="O18" authorId="0" shapeId="0" xr:uid="{00000000-0006-0000-03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300-00000E000000}">
      <text>
        <r>
          <rPr>
            <sz val="9"/>
            <color indexed="81"/>
            <rFont val="ＭＳ Ｐゴシック"/>
            <family val="3"/>
            <charset val="128"/>
          </rPr>
          <t>⑧、⑨、※3及びｂの合計から自動的に計算されます。</t>
        </r>
      </text>
    </comment>
    <comment ref="AG18" authorId="0" shapeId="0" xr:uid="{00000000-0006-0000-0300-00000F000000}">
      <text>
        <r>
          <rPr>
            <sz val="9"/>
            <color indexed="81"/>
            <rFont val="ＭＳ Ｐゴシック"/>
            <family val="3"/>
            <charset val="128"/>
          </rPr>
          <t>右にあるｂ-1およびｂ-2から、自動的に計算されます。</t>
        </r>
      </text>
    </comment>
    <comment ref="AN18" authorId="0" shapeId="0" xr:uid="{00000000-0006-0000-0300-000010000000}">
      <text>
        <r>
          <rPr>
            <sz val="9"/>
            <color indexed="81"/>
            <rFont val="ＭＳ Ｐゴシック"/>
            <family val="3"/>
            <charset val="128"/>
          </rPr>
          <t>右側にある3つの委託目的別内訳量から、自動的に計算されます。</t>
        </r>
      </text>
    </comment>
    <comment ref="AT18" authorId="0" shapeId="0" xr:uid="{00000000-0006-0000-0300-000011000000}">
      <text>
        <r>
          <rPr>
            <sz val="9"/>
            <color indexed="81"/>
            <rFont val="ＭＳ Ｐゴシック"/>
            <family val="3"/>
            <charset val="128"/>
          </rPr>
          <t>同上</t>
        </r>
      </text>
    </comment>
    <comment ref="O21" authorId="0" shapeId="0" xr:uid="{00000000-0006-0000-03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3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3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49DAB667-23A9-4143-B117-B51B4B2D6902}">
      <text>
        <r>
          <rPr>
            <sz val="9"/>
            <color indexed="81"/>
            <rFont val="ＭＳ Ｐゴシック"/>
            <family val="3"/>
            <charset val="128"/>
          </rPr>
          <t>前年度（令和５年度）の実績を記入してください。</t>
        </r>
      </text>
    </comment>
    <comment ref="O24" authorId="0" shapeId="0" xr:uid="{00000000-0006-0000-03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3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5F95F4BC-8E14-47D1-961D-BCAD17262BD8}">
      <text>
        <r>
          <rPr>
            <sz val="9"/>
            <color indexed="81"/>
            <rFont val="ＭＳ Ｐゴシック"/>
            <family val="3"/>
            <charset val="128"/>
          </rPr>
          <t>前年度（令和５年度）の実績を記入してください。</t>
        </r>
      </text>
    </comment>
    <comment ref="F26" authorId="0" shapeId="0" xr:uid="{EAC750CF-2AE7-42B8-B9A1-3C1EB791F3A7}">
      <text>
        <r>
          <rPr>
            <sz val="9"/>
            <color indexed="81"/>
            <rFont val="ＭＳ Ｐゴシック"/>
            <family val="3"/>
            <charset val="128"/>
          </rPr>
          <t>前年度（令和５年度）の実績を記入してください。</t>
        </r>
      </text>
    </comment>
    <comment ref="F27" authorId="0" shapeId="0" xr:uid="{0CCDFDA0-D0E3-4EA6-B1BA-12382D8A3125}">
      <text>
        <r>
          <rPr>
            <sz val="9"/>
            <color indexed="81"/>
            <rFont val="ＭＳ Ｐゴシック"/>
            <family val="3"/>
            <charset val="128"/>
          </rPr>
          <t>前年度（令和５年度）の実績を記入してください。</t>
        </r>
      </text>
    </comment>
    <comment ref="O27" authorId="0" shapeId="0" xr:uid="{00000000-0006-0000-0300-00001B000000}">
      <text>
        <r>
          <rPr>
            <sz val="9"/>
            <color indexed="81"/>
            <rFont val="ＭＳ Ｐゴシック"/>
            <family val="3"/>
            <charset val="128"/>
          </rPr>
          <t>下にあるＢ-1およびＢ-2から、自動的に計算されます。</t>
        </r>
      </text>
    </comment>
    <comment ref="AK27" authorId="0" shapeId="0" xr:uid="{00000000-0006-0000-0300-00001C000000}">
      <text>
        <r>
          <rPr>
            <sz val="9"/>
            <color indexed="81"/>
            <rFont val="ＭＳ Ｐゴシック"/>
            <family val="3"/>
            <charset val="128"/>
          </rPr>
          <t>Ｂとｂの合計が自動的に計算されます。</t>
        </r>
      </text>
    </comment>
    <comment ref="AR27" authorId="0" shapeId="0" xr:uid="{00000000-0006-0000-03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FA8907FC-1AA7-4060-9D50-EBABEAC3B14C}">
      <text>
        <r>
          <rPr>
            <sz val="9"/>
            <color indexed="81"/>
            <rFont val="ＭＳ Ｐゴシック"/>
            <family val="3"/>
            <charset val="128"/>
          </rPr>
          <t>前年度（令和５年度）の実績を記入してください。</t>
        </r>
      </text>
    </comment>
    <comment ref="Z28" authorId="0" shapeId="0" xr:uid="{00000000-0006-0000-03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15B555F1-6619-4B8D-8099-DDA913CEEBB0}">
      <text>
        <r>
          <rPr>
            <sz val="9"/>
            <color indexed="81"/>
            <rFont val="ＭＳ Ｐゴシック"/>
            <family val="3"/>
            <charset val="128"/>
          </rPr>
          <t>前年度（令和５年度）の実績を記入してください。</t>
        </r>
      </text>
    </comment>
    <comment ref="Z29" authorId="0" shapeId="0" xr:uid="{00000000-0006-0000-0300-000021000000}">
      <text>
        <r>
          <rPr>
            <sz val="9"/>
            <color indexed="81"/>
            <rFont val="ＭＳ Ｐゴシック"/>
            <family val="3"/>
            <charset val="128"/>
          </rPr>
          <t>同上</t>
        </r>
      </text>
    </comment>
    <comment ref="F30" authorId="0" shapeId="0" xr:uid="{CB136919-BEDA-4B0A-A763-4234DA468408}">
      <text>
        <r>
          <rPr>
            <sz val="9"/>
            <color indexed="81"/>
            <rFont val="ＭＳ Ｐゴシック"/>
            <family val="3"/>
            <charset val="128"/>
          </rPr>
          <t>前年度（令和５年度）の実績を記入してください。</t>
        </r>
      </text>
    </comment>
    <comment ref="Q30" authorId="0" shapeId="0" xr:uid="{00000000-0006-0000-0300-000023000000}">
      <text>
        <r>
          <rPr>
            <sz val="9"/>
            <color indexed="81"/>
            <rFont val="ＭＳ Ｐゴシック"/>
            <family val="3"/>
            <charset val="128"/>
          </rPr>
          <t>右側にある3つの委託目的別内訳量から、自動的に計算されます。</t>
        </r>
      </text>
    </comment>
    <comment ref="Z30" authorId="0" shapeId="0" xr:uid="{00000000-0006-0000-0300-000024000000}">
      <text>
        <r>
          <rPr>
            <sz val="9"/>
            <color indexed="81"/>
            <rFont val="ＭＳ Ｐゴシック"/>
            <family val="3"/>
            <charset val="128"/>
          </rPr>
          <t>同上</t>
        </r>
      </text>
    </comment>
    <comment ref="AK30" authorId="0" shapeId="0" xr:uid="{00000000-0006-0000-03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8C33D971-278D-41F3-AB9C-24F63078A752}">
      <text>
        <r>
          <rPr>
            <sz val="9"/>
            <color indexed="81"/>
            <rFont val="ＭＳ Ｐゴシック"/>
            <family val="3"/>
            <charset val="128"/>
          </rPr>
          <t>前年度（令和５年度）の実績を記入してください。</t>
        </r>
      </text>
    </comment>
    <comment ref="AR31" authorId="0" shapeId="0" xr:uid="{00000000-0006-0000-03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3C9DF4F8-AB2D-43D2-9E9F-99B2436AB24E}">
      <text>
        <r>
          <rPr>
            <sz val="9"/>
            <color indexed="81"/>
            <rFont val="ＭＳ Ｐゴシック"/>
            <family val="3"/>
            <charset val="128"/>
          </rPr>
          <t>前年度（令和５年度）の実績を記入してください。</t>
        </r>
      </text>
    </comment>
    <comment ref="F33" authorId="0" shapeId="0" xr:uid="{3DEBFD49-584B-4883-9E67-AF137332D5E4}">
      <text>
        <r>
          <rPr>
            <sz val="9"/>
            <color indexed="81"/>
            <rFont val="ＭＳ Ｐゴシック"/>
            <family val="3"/>
            <charset val="128"/>
          </rPr>
          <t>前年度（令和５年度）の実績を記入してください。</t>
        </r>
      </text>
    </comment>
    <comment ref="Q33" authorId="0" shapeId="0" xr:uid="{00000000-0006-0000-03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400-000001000000}">
      <text>
        <r>
          <rPr>
            <sz val="10"/>
            <color indexed="81"/>
            <rFont val="ＭＳ Ｐゴシック"/>
            <family val="3"/>
            <charset val="128"/>
          </rPr>
          <t>「表紙」シートで選択された○印が自動的に反映されます。</t>
        </r>
      </text>
    </comment>
    <comment ref="AT4" authorId="0" shapeId="0" xr:uid="{00000000-0006-0000-0400-000002000000}">
      <text>
        <r>
          <rPr>
            <sz val="10"/>
            <color indexed="81"/>
            <rFont val="ＭＳ Ｐゴシック"/>
            <family val="3"/>
            <charset val="128"/>
          </rPr>
          <t>「表紙」シートで選択された○印が自動的に反映されます。</t>
        </r>
      </text>
    </comment>
    <comment ref="AE5" authorId="0" shapeId="0" xr:uid="{00000000-0006-0000-04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4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4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4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4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4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4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4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4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400-00000C000000}">
      <text>
        <r>
          <rPr>
            <sz val="9"/>
            <color indexed="81"/>
            <rFont val="ＭＳ Ｐゴシック"/>
            <family val="3"/>
            <charset val="128"/>
          </rPr>
          <t>同上</t>
        </r>
      </text>
    </comment>
    <comment ref="O18" authorId="0" shapeId="0" xr:uid="{00000000-0006-0000-04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400-00000E000000}">
      <text>
        <r>
          <rPr>
            <sz val="9"/>
            <color indexed="81"/>
            <rFont val="ＭＳ Ｐゴシック"/>
            <family val="3"/>
            <charset val="128"/>
          </rPr>
          <t>⑧、⑨、※3及びｂの合計から自動的に計算されます。</t>
        </r>
      </text>
    </comment>
    <comment ref="AG18" authorId="0" shapeId="0" xr:uid="{00000000-0006-0000-0400-00000F000000}">
      <text>
        <r>
          <rPr>
            <sz val="9"/>
            <color indexed="81"/>
            <rFont val="ＭＳ Ｐゴシック"/>
            <family val="3"/>
            <charset val="128"/>
          </rPr>
          <t>右にあるｂ-1およびｂ-2から、自動的に計算されます。</t>
        </r>
      </text>
    </comment>
    <comment ref="AN18" authorId="0" shapeId="0" xr:uid="{00000000-0006-0000-0400-000010000000}">
      <text>
        <r>
          <rPr>
            <sz val="9"/>
            <color indexed="81"/>
            <rFont val="ＭＳ Ｐゴシック"/>
            <family val="3"/>
            <charset val="128"/>
          </rPr>
          <t>右側にある3つの委託目的別内訳量から、自動的に計算されます。</t>
        </r>
      </text>
    </comment>
    <comment ref="AT18" authorId="0" shapeId="0" xr:uid="{00000000-0006-0000-0400-000011000000}">
      <text>
        <r>
          <rPr>
            <sz val="9"/>
            <color indexed="81"/>
            <rFont val="ＭＳ Ｐゴシック"/>
            <family val="3"/>
            <charset val="128"/>
          </rPr>
          <t>同上</t>
        </r>
      </text>
    </comment>
    <comment ref="O21" authorId="0" shapeId="0" xr:uid="{00000000-0006-0000-04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4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4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A12A858B-A8F0-418E-A842-34B2BB836934}">
      <text>
        <r>
          <rPr>
            <sz val="9"/>
            <color indexed="81"/>
            <rFont val="ＭＳ Ｐゴシック"/>
            <family val="3"/>
            <charset val="128"/>
          </rPr>
          <t>前年度（令和５年度）の実績を記入してください。</t>
        </r>
      </text>
    </comment>
    <comment ref="O24" authorId="0" shapeId="0" xr:uid="{00000000-0006-0000-04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4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7A78E049-76BB-4BEF-B48E-5093589323FD}">
      <text>
        <r>
          <rPr>
            <sz val="9"/>
            <color indexed="81"/>
            <rFont val="ＭＳ Ｐゴシック"/>
            <family val="3"/>
            <charset val="128"/>
          </rPr>
          <t>前年度（令和５年度）の実績を記入してください。</t>
        </r>
      </text>
    </comment>
    <comment ref="F26" authorId="0" shapeId="0" xr:uid="{4D248C00-93E1-4725-B023-4404DDCC39DB}">
      <text>
        <r>
          <rPr>
            <sz val="9"/>
            <color indexed="81"/>
            <rFont val="ＭＳ Ｐゴシック"/>
            <family val="3"/>
            <charset val="128"/>
          </rPr>
          <t>前年度（令和５年度）の実績を記入してください。</t>
        </r>
      </text>
    </comment>
    <comment ref="F27" authorId="0" shapeId="0" xr:uid="{F37FDD78-47BC-4E12-9416-F66CC31102AE}">
      <text>
        <r>
          <rPr>
            <sz val="9"/>
            <color indexed="81"/>
            <rFont val="ＭＳ Ｐゴシック"/>
            <family val="3"/>
            <charset val="128"/>
          </rPr>
          <t>前年度（令和５年度）の実績を記入してください。</t>
        </r>
      </text>
    </comment>
    <comment ref="O27" authorId="0" shapeId="0" xr:uid="{00000000-0006-0000-0400-00001B000000}">
      <text>
        <r>
          <rPr>
            <sz val="9"/>
            <color indexed="81"/>
            <rFont val="ＭＳ Ｐゴシック"/>
            <family val="3"/>
            <charset val="128"/>
          </rPr>
          <t>下にあるＢ-1およびＢ-2から、自動的に計算されます。</t>
        </r>
      </text>
    </comment>
    <comment ref="AK27" authorId="0" shapeId="0" xr:uid="{00000000-0006-0000-0400-00001C000000}">
      <text>
        <r>
          <rPr>
            <sz val="9"/>
            <color indexed="81"/>
            <rFont val="ＭＳ Ｐゴシック"/>
            <family val="3"/>
            <charset val="128"/>
          </rPr>
          <t>Ｂとｂの合計が自動的に計算されます。</t>
        </r>
      </text>
    </comment>
    <comment ref="AR27" authorId="0" shapeId="0" xr:uid="{00000000-0006-0000-04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4302DC62-F9E1-4624-95C1-D66E90C89AB1}">
      <text>
        <r>
          <rPr>
            <sz val="9"/>
            <color indexed="81"/>
            <rFont val="ＭＳ Ｐゴシック"/>
            <family val="3"/>
            <charset val="128"/>
          </rPr>
          <t>前年度（令和５年度）の実績を記入してください。</t>
        </r>
      </text>
    </comment>
    <comment ref="Z28" authorId="0" shapeId="0" xr:uid="{00000000-0006-0000-04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0A226188-9FFC-465B-A43A-CB26A6BDD51C}">
      <text>
        <r>
          <rPr>
            <sz val="9"/>
            <color indexed="81"/>
            <rFont val="ＭＳ Ｐゴシック"/>
            <family val="3"/>
            <charset val="128"/>
          </rPr>
          <t>前年度（令和５年度）の実績を記入してください。</t>
        </r>
      </text>
    </comment>
    <comment ref="Z29" authorId="0" shapeId="0" xr:uid="{00000000-0006-0000-0400-000021000000}">
      <text>
        <r>
          <rPr>
            <sz val="9"/>
            <color indexed="81"/>
            <rFont val="ＭＳ Ｐゴシック"/>
            <family val="3"/>
            <charset val="128"/>
          </rPr>
          <t>同上</t>
        </r>
      </text>
    </comment>
    <comment ref="F30" authorId="0" shapeId="0" xr:uid="{8F5C7329-6217-45C9-A9E7-4B164233AC71}">
      <text>
        <r>
          <rPr>
            <sz val="9"/>
            <color indexed="81"/>
            <rFont val="ＭＳ Ｐゴシック"/>
            <family val="3"/>
            <charset val="128"/>
          </rPr>
          <t>前年度（令和５年度）の実績を記入してください。</t>
        </r>
      </text>
    </comment>
    <comment ref="Q30" authorId="0" shapeId="0" xr:uid="{00000000-0006-0000-0400-000023000000}">
      <text>
        <r>
          <rPr>
            <sz val="9"/>
            <color indexed="81"/>
            <rFont val="ＭＳ Ｐゴシック"/>
            <family val="3"/>
            <charset val="128"/>
          </rPr>
          <t>右側にある3つの委託目的別内訳量から、自動的に計算されます。</t>
        </r>
      </text>
    </comment>
    <comment ref="Z30" authorId="0" shapeId="0" xr:uid="{00000000-0006-0000-0400-000024000000}">
      <text>
        <r>
          <rPr>
            <sz val="9"/>
            <color indexed="81"/>
            <rFont val="ＭＳ Ｐゴシック"/>
            <family val="3"/>
            <charset val="128"/>
          </rPr>
          <t>同上</t>
        </r>
      </text>
    </comment>
    <comment ref="AK30" authorId="0" shapeId="0" xr:uid="{00000000-0006-0000-04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1A346EF7-B3E0-4E18-969D-DF594C2CA204}">
      <text>
        <r>
          <rPr>
            <sz val="9"/>
            <color indexed="81"/>
            <rFont val="ＭＳ Ｐゴシック"/>
            <family val="3"/>
            <charset val="128"/>
          </rPr>
          <t>前年度（令和５年度）の実績を記入してください。</t>
        </r>
      </text>
    </comment>
    <comment ref="AR31" authorId="0" shapeId="0" xr:uid="{00000000-0006-0000-04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CA920E58-286E-4D3B-91BA-1E95164C3286}">
      <text>
        <r>
          <rPr>
            <sz val="9"/>
            <color indexed="81"/>
            <rFont val="ＭＳ Ｐゴシック"/>
            <family val="3"/>
            <charset val="128"/>
          </rPr>
          <t>前年度（令和５年度）の実績を記入してください。</t>
        </r>
      </text>
    </comment>
    <comment ref="F33" authorId="0" shapeId="0" xr:uid="{08F9E7C3-96C3-46AD-A008-CC095F033B66}">
      <text>
        <r>
          <rPr>
            <sz val="9"/>
            <color indexed="81"/>
            <rFont val="ＭＳ Ｐゴシック"/>
            <family val="3"/>
            <charset val="128"/>
          </rPr>
          <t>前年度（令和５年度）の実績を記入してください。</t>
        </r>
      </text>
    </comment>
    <comment ref="Q33" authorId="0" shapeId="0" xr:uid="{00000000-0006-0000-04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500-000001000000}">
      <text>
        <r>
          <rPr>
            <sz val="10"/>
            <color indexed="81"/>
            <rFont val="ＭＳ Ｐゴシック"/>
            <family val="3"/>
            <charset val="128"/>
          </rPr>
          <t>「表紙」シートで選択された○印が自動的に反映されます。</t>
        </r>
      </text>
    </comment>
    <comment ref="AT4" authorId="0" shapeId="0" xr:uid="{00000000-0006-0000-0500-000002000000}">
      <text>
        <r>
          <rPr>
            <sz val="10"/>
            <color indexed="81"/>
            <rFont val="ＭＳ Ｐゴシック"/>
            <family val="3"/>
            <charset val="128"/>
          </rPr>
          <t>「表紙」シートで選択された○印が自動的に反映されます。</t>
        </r>
      </text>
    </comment>
    <comment ref="AE5" authorId="0" shapeId="0" xr:uid="{00000000-0006-0000-05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5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5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5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5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5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5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5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5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500-00000C000000}">
      <text>
        <r>
          <rPr>
            <sz val="9"/>
            <color indexed="81"/>
            <rFont val="ＭＳ Ｐゴシック"/>
            <family val="3"/>
            <charset val="128"/>
          </rPr>
          <t>同上</t>
        </r>
      </text>
    </comment>
    <comment ref="O18" authorId="0" shapeId="0" xr:uid="{00000000-0006-0000-05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500-00000E000000}">
      <text>
        <r>
          <rPr>
            <sz val="9"/>
            <color indexed="81"/>
            <rFont val="ＭＳ Ｐゴシック"/>
            <family val="3"/>
            <charset val="128"/>
          </rPr>
          <t>⑧、⑨、※3及びｂの合計から自動的に計算されます。</t>
        </r>
      </text>
    </comment>
    <comment ref="AG18" authorId="0" shapeId="0" xr:uid="{00000000-0006-0000-0500-00000F000000}">
      <text>
        <r>
          <rPr>
            <sz val="9"/>
            <color indexed="81"/>
            <rFont val="ＭＳ Ｐゴシック"/>
            <family val="3"/>
            <charset val="128"/>
          </rPr>
          <t>右にあるｂ-1およびｂ-2から、自動的に計算されます。</t>
        </r>
      </text>
    </comment>
    <comment ref="AN18" authorId="0" shapeId="0" xr:uid="{00000000-0006-0000-0500-000010000000}">
      <text>
        <r>
          <rPr>
            <sz val="9"/>
            <color indexed="81"/>
            <rFont val="ＭＳ Ｐゴシック"/>
            <family val="3"/>
            <charset val="128"/>
          </rPr>
          <t>右側にある3つの委託目的別内訳量から、自動的に計算されます。</t>
        </r>
      </text>
    </comment>
    <comment ref="AT18" authorId="0" shapeId="0" xr:uid="{00000000-0006-0000-0500-000011000000}">
      <text>
        <r>
          <rPr>
            <sz val="9"/>
            <color indexed="81"/>
            <rFont val="ＭＳ Ｐゴシック"/>
            <family val="3"/>
            <charset val="128"/>
          </rPr>
          <t>同上</t>
        </r>
      </text>
    </comment>
    <comment ref="O21" authorId="0" shapeId="0" xr:uid="{00000000-0006-0000-05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5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5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C8274407-C6AE-4C77-92A1-2EF1A581FE7F}">
      <text>
        <r>
          <rPr>
            <sz val="9"/>
            <color indexed="81"/>
            <rFont val="ＭＳ Ｐゴシック"/>
            <family val="3"/>
            <charset val="128"/>
          </rPr>
          <t>前年度（令和５年度）の実績を記入してください。</t>
        </r>
      </text>
    </comment>
    <comment ref="O24" authorId="0" shapeId="0" xr:uid="{00000000-0006-0000-05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5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F980D2A1-9C40-45EB-86EB-2183ACCD6D86}">
      <text>
        <r>
          <rPr>
            <sz val="9"/>
            <color indexed="81"/>
            <rFont val="ＭＳ Ｐゴシック"/>
            <family val="3"/>
            <charset val="128"/>
          </rPr>
          <t>前年度（令和５年度）の実績を記入してください。</t>
        </r>
      </text>
    </comment>
    <comment ref="F26" authorId="0" shapeId="0" xr:uid="{2821C914-0916-430C-B122-3CD1144C4288}">
      <text>
        <r>
          <rPr>
            <sz val="9"/>
            <color indexed="81"/>
            <rFont val="ＭＳ Ｐゴシック"/>
            <family val="3"/>
            <charset val="128"/>
          </rPr>
          <t>前年度（令和５年度）の実績を記入してください。</t>
        </r>
      </text>
    </comment>
    <comment ref="F27" authorId="0" shapeId="0" xr:uid="{BF746E19-72B6-4659-B823-6B104497F3D7}">
      <text>
        <r>
          <rPr>
            <sz val="9"/>
            <color indexed="81"/>
            <rFont val="ＭＳ Ｐゴシック"/>
            <family val="3"/>
            <charset val="128"/>
          </rPr>
          <t>前年度（令和５年度）の実績を記入してください。</t>
        </r>
      </text>
    </comment>
    <comment ref="O27" authorId="0" shapeId="0" xr:uid="{00000000-0006-0000-0500-00001B000000}">
      <text>
        <r>
          <rPr>
            <sz val="9"/>
            <color indexed="81"/>
            <rFont val="ＭＳ Ｐゴシック"/>
            <family val="3"/>
            <charset val="128"/>
          </rPr>
          <t>下にあるＢ-1およびＢ-2から、自動的に計算されます。</t>
        </r>
      </text>
    </comment>
    <comment ref="AK27" authorId="0" shapeId="0" xr:uid="{00000000-0006-0000-0500-00001C000000}">
      <text>
        <r>
          <rPr>
            <sz val="9"/>
            <color indexed="81"/>
            <rFont val="ＭＳ Ｐゴシック"/>
            <family val="3"/>
            <charset val="128"/>
          </rPr>
          <t>Ｂとｂの合計が自動的に計算されます。</t>
        </r>
      </text>
    </comment>
    <comment ref="AR27" authorId="0" shapeId="0" xr:uid="{00000000-0006-0000-05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1CC3F289-3983-43CF-B480-BF5CF0275AE5}">
      <text>
        <r>
          <rPr>
            <sz val="9"/>
            <color indexed="81"/>
            <rFont val="ＭＳ Ｐゴシック"/>
            <family val="3"/>
            <charset val="128"/>
          </rPr>
          <t>前年度（令和５年度）の実績を記入してください。</t>
        </r>
      </text>
    </comment>
    <comment ref="Z28" authorId="0" shapeId="0" xr:uid="{00000000-0006-0000-05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CDB35377-9D74-427D-9E9B-46E87EB86ABD}">
      <text>
        <r>
          <rPr>
            <sz val="9"/>
            <color indexed="81"/>
            <rFont val="ＭＳ Ｐゴシック"/>
            <family val="3"/>
            <charset val="128"/>
          </rPr>
          <t>前年度（令和５年度）の実績を記入してください。</t>
        </r>
      </text>
    </comment>
    <comment ref="Z29" authorId="0" shapeId="0" xr:uid="{00000000-0006-0000-0500-000021000000}">
      <text>
        <r>
          <rPr>
            <sz val="9"/>
            <color indexed="81"/>
            <rFont val="ＭＳ Ｐゴシック"/>
            <family val="3"/>
            <charset val="128"/>
          </rPr>
          <t>同上</t>
        </r>
      </text>
    </comment>
    <comment ref="F30" authorId="0" shapeId="0" xr:uid="{2999B329-7CB9-42DD-A4C7-BD0C7F1BE64A}">
      <text>
        <r>
          <rPr>
            <sz val="9"/>
            <color indexed="81"/>
            <rFont val="ＭＳ Ｐゴシック"/>
            <family val="3"/>
            <charset val="128"/>
          </rPr>
          <t>前年度（令和５年度）の実績を記入してください。</t>
        </r>
      </text>
    </comment>
    <comment ref="Q30" authorId="0" shapeId="0" xr:uid="{00000000-0006-0000-0500-000023000000}">
      <text>
        <r>
          <rPr>
            <sz val="9"/>
            <color indexed="81"/>
            <rFont val="ＭＳ Ｐゴシック"/>
            <family val="3"/>
            <charset val="128"/>
          </rPr>
          <t>右側にある3つの委託目的別内訳量から、自動的に計算されます。</t>
        </r>
      </text>
    </comment>
    <comment ref="Z30" authorId="0" shapeId="0" xr:uid="{00000000-0006-0000-0500-000024000000}">
      <text>
        <r>
          <rPr>
            <sz val="9"/>
            <color indexed="81"/>
            <rFont val="ＭＳ Ｐゴシック"/>
            <family val="3"/>
            <charset val="128"/>
          </rPr>
          <t>同上</t>
        </r>
      </text>
    </comment>
    <comment ref="AK30" authorId="0" shapeId="0" xr:uid="{00000000-0006-0000-05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34164ACA-FF6B-442A-9682-4EFF3F28D01E}">
      <text>
        <r>
          <rPr>
            <sz val="9"/>
            <color indexed="81"/>
            <rFont val="ＭＳ Ｐゴシック"/>
            <family val="3"/>
            <charset val="128"/>
          </rPr>
          <t>前年度（令和５年度）の実績を記入してください。</t>
        </r>
      </text>
    </comment>
    <comment ref="AR31" authorId="0" shapeId="0" xr:uid="{00000000-0006-0000-05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942DC2CC-3B6A-4AD3-B3FB-5566070FACA1}">
      <text>
        <r>
          <rPr>
            <sz val="9"/>
            <color indexed="81"/>
            <rFont val="ＭＳ Ｐゴシック"/>
            <family val="3"/>
            <charset val="128"/>
          </rPr>
          <t>前年度（令和５年度）の実績を記入してください。</t>
        </r>
      </text>
    </comment>
    <comment ref="F33" authorId="0" shapeId="0" xr:uid="{B32D3EE3-CF20-4E02-8033-F1FE2EF6EB3A}">
      <text>
        <r>
          <rPr>
            <sz val="9"/>
            <color indexed="81"/>
            <rFont val="ＭＳ Ｐゴシック"/>
            <family val="3"/>
            <charset val="128"/>
          </rPr>
          <t>前年度（令和５年度）の実績を記入してください。</t>
        </r>
      </text>
    </comment>
    <comment ref="Q33" authorId="0" shapeId="0" xr:uid="{00000000-0006-0000-05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600-000001000000}">
      <text>
        <r>
          <rPr>
            <sz val="10"/>
            <color indexed="81"/>
            <rFont val="ＭＳ Ｐゴシック"/>
            <family val="3"/>
            <charset val="128"/>
          </rPr>
          <t>「表紙」シートで選択された○印が自動的に反映されます。</t>
        </r>
      </text>
    </comment>
    <comment ref="AT4" authorId="0" shapeId="0" xr:uid="{00000000-0006-0000-0600-000002000000}">
      <text>
        <r>
          <rPr>
            <sz val="10"/>
            <color indexed="81"/>
            <rFont val="ＭＳ Ｐゴシック"/>
            <family val="3"/>
            <charset val="128"/>
          </rPr>
          <t>「表紙」シートで選択された○印が自動的に反映されます。</t>
        </r>
      </text>
    </comment>
    <comment ref="AE5" authorId="0" shapeId="0" xr:uid="{00000000-0006-0000-06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6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6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6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6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6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6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6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6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600-00000C000000}">
      <text>
        <r>
          <rPr>
            <sz val="9"/>
            <color indexed="81"/>
            <rFont val="ＭＳ Ｐゴシック"/>
            <family val="3"/>
            <charset val="128"/>
          </rPr>
          <t>同上</t>
        </r>
      </text>
    </comment>
    <comment ref="O18" authorId="0" shapeId="0" xr:uid="{00000000-0006-0000-06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600-00000E000000}">
      <text>
        <r>
          <rPr>
            <sz val="9"/>
            <color indexed="81"/>
            <rFont val="ＭＳ Ｐゴシック"/>
            <family val="3"/>
            <charset val="128"/>
          </rPr>
          <t>⑧、⑨、※3及びｂの合計から自動的に計算されます。</t>
        </r>
      </text>
    </comment>
    <comment ref="AG18" authorId="0" shapeId="0" xr:uid="{00000000-0006-0000-0600-00000F000000}">
      <text>
        <r>
          <rPr>
            <sz val="9"/>
            <color indexed="81"/>
            <rFont val="ＭＳ Ｐゴシック"/>
            <family val="3"/>
            <charset val="128"/>
          </rPr>
          <t>右にあるｂ-1およびｂ-2から、自動的に計算されます。</t>
        </r>
      </text>
    </comment>
    <comment ref="AN18" authorId="0" shapeId="0" xr:uid="{00000000-0006-0000-0600-000010000000}">
      <text>
        <r>
          <rPr>
            <sz val="9"/>
            <color indexed="81"/>
            <rFont val="ＭＳ Ｐゴシック"/>
            <family val="3"/>
            <charset val="128"/>
          </rPr>
          <t>右側にある3つの委託目的別内訳量から、自動的に計算されます。</t>
        </r>
      </text>
    </comment>
    <comment ref="AT18" authorId="0" shapeId="0" xr:uid="{00000000-0006-0000-0600-000011000000}">
      <text>
        <r>
          <rPr>
            <sz val="9"/>
            <color indexed="81"/>
            <rFont val="ＭＳ Ｐゴシック"/>
            <family val="3"/>
            <charset val="128"/>
          </rPr>
          <t>同上</t>
        </r>
      </text>
    </comment>
    <comment ref="O21" authorId="0" shapeId="0" xr:uid="{00000000-0006-0000-06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6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6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9D165423-FF25-4BD1-B051-6FAF254DFDC4}">
      <text>
        <r>
          <rPr>
            <sz val="9"/>
            <color indexed="81"/>
            <rFont val="ＭＳ Ｐゴシック"/>
            <family val="3"/>
            <charset val="128"/>
          </rPr>
          <t>前年度（令和５年度）の実績を記入してください。</t>
        </r>
      </text>
    </comment>
    <comment ref="O24" authorId="0" shapeId="0" xr:uid="{00000000-0006-0000-06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6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CFEDA60A-A967-423F-A6CE-8B574CEC1666}">
      <text>
        <r>
          <rPr>
            <sz val="9"/>
            <color indexed="81"/>
            <rFont val="ＭＳ Ｐゴシック"/>
            <family val="3"/>
            <charset val="128"/>
          </rPr>
          <t>前年度（令和５年度）の実績を記入してください。</t>
        </r>
      </text>
    </comment>
    <comment ref="F26" authorId="0" shapeId="0" xr:uid="{D2F7A5B1-2D2A-4F96-8096-DE5E42DF6677}">
      <text>
        <r>
          <rPr>
            <sz val="9"/>
            <color indexed="81"/>
            <rFont val="ＭＳ Ｐゴシック"/>
            <family val="3"/>
            <charset val="128"/>
          </rPr>
          <t>前年度（令和５年度）の実績を記入してください。</t>
        </r>
      </text>
    </comment>
    <comment ref="F27" authorId="0" shapeId="0" xr:uid="{800873FB-8F04-4850-8BCF-8A3ADC838E63}">
      <text>
        <r>
          <rPr>
            <sz val="9"/>
            <color indexed="81"/>
            <rFont val="ＭＳ Ｐゴシック"/>
            <family val="3"/>
            <charset val="128"/>
          </rPr>
          <t>前年度（令和５年度）の実績を記入してください。</t>
        </r>
      </text>
    </comment>
    <comment ref="O27" authorId="0" shapeId="0" xr:uid="{00000000-0006-0000-0600-00001B000000}">
      <text>
        <r>
          <rPr>
            <sz val="9"/>
            <color indexed="81"/>
            <rFont val="ＭＳ Ｐゴシック"/>
            <family val="3"/>
            <charset val="128"/>
          </rPr>
          <t>下にあるＢ-1およびＢ-2から、自動的に計算されます。</t>
        </r>
      </text>
    </comment>
    <comment ref="AK27" authorId="0" shapeId="0" xr:uid="{00000000-0006-0000-0600-00001C000000}">
      <text>
        <r>
          <rPr>
            <sz val="9"/>
            <color indexed="81"/>
            <rFont val="ＭＳ Ｐゴシック"/>
            <family val="3"/>
            <charset val="128"/>
          </rPr>
          <t>Ｂとｂの合計が自動的に計算されます。</t>
        </r>
      </text>
    </comment>
    <comment ref="AR27" authorId="0" shapeId="0" xr:uid="{00000000-0006-0000-06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356E92F8-4534-46CF-9549-6A06F00FDDEC}">
      <text>
        <r>
          <rPr>
            <sz val="9"/>
            <color indexed="81"/>
            <rFont val="ＭＳ Ｐゴシック"/>
            <family val="3"/>
            <charset val="128"/>
          </rPr>
          <t>前年度（令和５年度）の実績を記入してください。</t>
        </r>
      </text>
    </comment>
    <comment ref="Z28" authorId="0" shapeId="0" xr:uid="{00000000-0006-0000-06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2E958C2B-AF9B-43A9-96D1-DF110F2A8353}">
      <text>
        <r>
          <rPr>
            <sz val="9"/>
            <color indexed="81"/>
            <rFont val="ＭＳ Ｐゴシック"/>
            <family val="3"/>
            <charset val="128"/>
          </rPr>
          <t>前年度（令和５年度）の実績を記入してください。</t>
        </r>
      </text>
    </comment>
    <comment ref="Z29" authorId="0" shapeId="0" xr:uid="{00000000-0006-0000-0600-000021000000}">
      <text>
        <r>
          <rPr>
            <sz val="9"/>
            <color indexed="81"/>
            <rFont val="ＭＳ Ｐゴシック"/>
            <family val="3"/>
            <charset val="128"/>
          </rPr>
          <t>同上</t>
        </r>
      </text>
    </comment>
    <comment ref="F30" authorId="0" shapeId="0" xr:uid="{0ED03EFA-DB05-47BB-9DAC-1A796586FC4C}">
      <text>
        <r>
          <rPr>
            <sz val="9"/>
            <color indexed="81"/>
            <rFont val="ＭＳ Ｐゴシック"/>
            <family val="3"/>
            <charset val="128"/>
          </rPr>
          <t>前年度（令和５年度）の実績を記入してください。</t>
        </r>
      </text>
    </comment>
    <comment ref="Q30" authorId="0" shapeId="0" xr:uid="{00000000-0006-0000-0600-000023000000}">
      <text>
        <r>
          <rPr>
            <sz val="9"/>
            <color indexed="81"/>
            <rFont val="ＭＳ Ｐゴシック"/>
            <family val="3"/>
            <charset val="128"/>
          </rPr>
          <t>右側にある3つの委託目的別内訳量から、自動的に計算されます。</t>
        </r>
      </text>
    </comment>
    <comment ref="Z30" authorId="0" shapeId="0" xr:uid="{00000000-0006-0000-0600-000024000000}">
      <text>
        <r>
          <rPr>
            <sz val="9"/>
            <color indexed="81"/>
            <rFont val="ＭＳ Ｐゴシック"/>
            <family val="3"/>
            <charset val="128"/>
          </rPr>
          <t>同上</t>
        </r>
      </text>
    </comment>
    <comment ref="AK30" authorId="0" shapeId="0" xr:uid="{00000000-0006-0000-06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8E80258D-24D5-43AA-9BC3-9921A9143CFB}">
      <text>
        <r>
          <rPr>
            <sz val="9"/>
            <color indexed="81"/>
            <rFont val="ＭＳ Ｐゴシック"/>
            <family val="3"/>
            <charset val="128"/>
          </rPr>
          <t>前年度（令和５年度）の実績を記入してください。</t>
        </r>
      </text>
    </comment>
    <comment ref="AR31" authorId="0" shapeId="0" xr:uid="{00000000-0006-0000-06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54B94ACD-4841-461C-81AE-00CDB5C58563}">
      <text>
        <r>
          <rPr>
            <sz val="9"/>
            <color indexed="81"/>
            <rFont val="ＭＳ Ｐゴシック"/>
            <family val="3"/>
            <charset val="128"/>
          </rPr>
          <t>前年度（令和５年度）の実績を記入してください。</t>
        </r>
      </text>
    </comment>
    <comment ref="F33" authorId="0" shapeId="0" xr:uid="{D547C9C6-D6DE-449E-9F39-39ECEF9538C8}">
      <text>
        <r>
          <rPr>
            <sz val="9"/>
            <color indexed="81"/>
            <rFont val="ＭＳ Ｐゴシック"/>
            <family val="3"/>
            <charset val="128"/>
          </rPr>
          <t>前年度（令和５年度）の実績を記入してください。</t>
        </r>
      </text>
    </comment>
    <comment ref="Q33" authorId="0" shapeId="0" xr:uid="{00000000-0006-0000-06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700-000001000000}">
      <text>
        <r>
          <rPr>
            <sz val="10"/>
            <color indexed="81"/>
            <rFont val="ＭＳ Ｐゴシック"/>
            <family val="3"/>
            <charset val="128"/>
          </rPr>
          <t>「表紙」シートで選択された○印が自動的に反映されます。</t>
        </r>
      </text>
    </comment>
    <comment ref="AT4" authorId="0" shapeId="0" xr:uid="{00000000-0006-0000-0700-000002000000}">
      <text>
        <r>
          <rPr>
            <sz val="10"/>
            <color indexed="81"/>
            <rFont val="ＭＳ Ｐゴシック"/>
            <family val="3"/>
            <charset val="128"/>
          </rPr>
          <t>「表紙」シートで選択された○印が自動的に反映されます。</t>
        </r>
      </text>
    </comment>
    <comment ref="AE5" authorId="0" shapeId="0" xr:uid="{00000000-0006-0000-07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7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7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7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7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7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7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7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7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700-00000C000000}">
      <text>
        <r>
          <rPr>
            <sz val="9"/>
            <color indexed="81"/>
            <rFont val="ＭＳ Ｐゴシック"/>
            <family val="3"/>
            <charset val="128"/>
          </rPr>
          <t>同上</t>
        </r>
      </text>
    </comment>
    <comment ref="O18" authorId="0" shapeId="0" xr:uid="{00000000-0006-0000-07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700-00000E000000}">
      <text>
        <r>
          <rPr>
            <sz val="9"/>
            <color indexed="81"/>
            <rFont val="ＭＳ Ｐゴシック"/>
            <family val="3"/>
            <charset val="128"/>
          </rPr>
          <t>⑧、⑨、※3及びｂの合計から自動的に計算されます。</t>
        </r>
      </text>
    </comment>
    <comment ref="AG18" authorId="0" shapeId="0" xr:uid="{00000000-0006-0000-0700-00000F000000}">
      <text>
        <r>
          <rPr>
            <sz val="9"/>
            <color indexed="81"/>
            <rFont val="ＭＳ Ｐゴシック"/>
            <family val="3"/>
            <charset val="128"/>
          </rPr>
          <t>右にあるｂ-1およびｂ-2から、自動的に計算されます。</t>
        </r>
      </text>
    </comment>
    <comment ref="AN18" authorId="0" shapeId="0" xr:uid="{00000000-0006-0000-0700-000010000000}">
      <text>
        <r>
          <rPr>
            <sz val="9"/>
            <color indexed="81"/>
            <rFont val="ＭＳ Ｐゴシック"/>
            <family val="3"/>
            <charset val="128"/>
          </rPr>
          <t>右側にある3つの委託目的別内訳量から、自動的に計算されます。</t>
        </r>
      </text>
    </comment>
    <comment ref="AT18" authorId="0" shapeId="0" xr:uid="{00000000-0006-0000-0700-000011000000}">
      <text>
        <r>
          <rPr>
            <sz val="9"/>
            <color indexed="81"/>
            <rFont val="ＭＳ Ｐゴシック"/>
            <family val="3"/>
            <charset val="128"/>
          </rPr>
          <t>同上</t>
        </r>
      </text>
    </comment>
    <comment ref="O21" authorId="0" shapeId="0" xr:uid="{00000000-0006-0000-07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7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7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63EEDD80-C987-4573-BF26-B06CB089482A}">
      <text>
        <r>
          <rPr>
            <sz val="9"/>
            <color indexed="81"/>
            <rFont val="ＭＳ Ｐゴシック"/>
            <family val="3"/>
            <charset val="128"/>
          </rPr>
          <t>前年度（令和５年度）の実績を記入してください。</t>
        </r>
      </text>
    </comment>
    <comment ref="O24" authorId="0" shapeId="0" xr:uid="{00000000-0006-0000-07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7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536E2BE4-00B9-4786-9F85-11B93D31861A}">
      <text>
        <r>
          <rPr>
            <sz val="9"/>
            <color indexed="81"/>
            <rFont val="ＭＳ Ｐゴシック"/>
            <family val="3"/>
            <charset val="128"/>
          </rPr>
          <t>前年度（令和５年度）の実績を記入してください。</t>
        </r>
      </text>
    </comment>
    <comment ref="F26" authorId="0" shapeId="0" xr:uid="{B7CF1A0C-7A27-4E9E-9D87-969D2FA68140}">
      <text>
        <r>
          <rPr>
            <sz val="9"/>
            <color indexed="81"/>
            <rFont val="ＭＳ Ｐゴシック"/>
            <family val="3"/>
            <charset val="128"/>
          </rPr>
          <t>前年度（令和５年度）の実績を記入してください。</t>
        </r>
      </text>
    </comment>
    <comment ref="F27" authorId="0" shapeId="0" xr:uid="{85D7E2ED-5349-43E1-8944-51CD017C45E8}">
      <text>
        <r>
          <rPr>
            <sz val="9"/>
            <color indexed="81"/>
            <rFont val="ＭＳ Ｐゴシック"/>
            <family val="3"/>
            <charset val="128"/>
          </rPr>
          <t>前年度（令和５年度）の実績を記入してください。</t>
        </r>
      </text>
    </comment>
    <comment ref="O27" authorId="0" shapeId="0" xr:uid="{00000000-0006-0000-0700-00001B000000}">
      <text>
        <r>
          <rPr>
            <sz val="9"/>
            <color indexed="81"/>
            <rFont val="ＭＳ Ｐゴシック"/>
            <family val="3"/>
            <charset val="128"/>
          </rPr>
          <t>下にあるＢ-1およびＢ-2から、自動的に計算されます。</t>
        </r>
      </text>
    </comment>
    <comment ref="AK27" authorId="0" shapeId="0" xr:uid="{00000000-0006-0000-0700-00001C000000}">
      <text>
        <r>
          <rPr>
            <sz val="9"/>
            <color indexed="81"/>
            <rFont val="ＭＳ Ｐゴシック"/>
            <family val="3"/>
            <charset val="128"/>
          </rPr>
          <t>Ｂとｂの合計が自動的に計算されます。</t>
        </r>
      </text>
    </comment>
    <comment ref="AR27" authorId="0" shapeId="0" xr:uid="{00000000-0006-0000-07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DB6E3DA8-FCB6-4E29-B133-709C87B35801}">
      <text>
        <r>
          <rPr>
            <sz val="9"/>
            <color indexed="81"/>
            <rFont val="ＭＳ Ｐゴシック"/>
            <family val="3"/>
            <charset val="128"/>
          </rPr>
          <t>前年度（令和５年度）の実績を記入してください。</t>
        </r>
      </text>
    </comment>
    <comment ref="Z28" authorId="0" shapeId="0" xr:uid="{00000000-0006-0000-07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A6252F70-8F14-4E73-BD15-0B9D06AF47E8}">
      <text>
        <r>
          <rPr>
            <sz val="9"/>
            <color indexed="81"/>
            <rFont val="ＭＳ Ｐゴシック"/>
            <family val="3"/>
            <charset val="128"/>
          </rPr>
          <t>前年度（令和５年度）の実績を記入してください。</t>
        </r>
      </text>
    </comment>
    <comment ref="Z29" authorId="0" shapeId="0" xr:uid="{00000000-0006-0000-0700-000021000000}">
      <text>
        <r>
          <rPr>
            <sz val="9"/>
            <color indexed="81"/>
            <rFont val="ＭＳ Ｐゴシック"/>
            <family val="3"/>
            <charset val="128"/>
          </rPr>
          <t>同上</t>
        </r>
      </text>
    </comment>
    <comment ref="F30" authorId="0" shapeId="0" xr:uid="{5FFF744E-516F-4E75-9F58-3B6CFB6D8C14}">
      <text>
        <r>
          <rPr>
            <sz val="9"/>
            <color indexed="81"/>
            <rFont val="ＭＳ Ｐゴシック"/>
            <family val="3"/>
            <charset val="128"/>
          </rPr>
          <t>前年度（令和５年度）の実績を記入してください。</t>
        </r>
      </text>
    </comment>
    <comment ref="Q30" authorId="0" shapeId="0" xr:uid="{00000000-0006-0000-0700-000023000000}">
      <text>
        <r>
          <rPr>
            <sz val="9"/>
            <color indexed="81"/>
            <rFont val="ＭＳ Ｐゴシック"/>
            <family val="3"/>
            <charset val="128"/>
          </rPr>
          <t>右側にある3つの委託目的別内訳量から、自動的に計算されます。</t>
        </r>
      </text>
    </comment>
    <comment ref="Z30" authorId="0" shapeId="0" xr:uid="{00000000-0006-0000-0700-000024000000}">
      <text>
        <r>
          <rPr>
            <sz val="9"/>
            <color indexed="81"/>
            <rFont val="ＭＳ Ｐゴシック"/>
            <family val="3"/>
            <charset val="128"/>
          </rPr>
          <t>同上</t>
        </r>
      </text>
    </comment>
    <comment ref="AK30" authorId="0" shapeId="0" xr:uid="{00000000-0006-0000-07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3B30C895-90F4-4521-A844-9DE9F658BC1C}">
      <text>
        <r>
          <rPr>
            <sz val="9"/>
            <color indexed="81"/>
            <rFont val="ＭＳ Ｐゴシック"/>
            <family val="3"/>
            <charset val="128"/>
          </rPr>
          <t>前年度（令和５年度）の実績を記入してください。</t>
        </r>
      </text>
    </comment>
    <comment ref="AR31" authorId="0" shapeId="0" xr:uid="{00000000-0006-0000-07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9A5652EF-0762-4B29-A520-597B782F28FF}">
      <text>
        <r>
          <rPr>
            <sz val="9"/>
            <color indexed="81"/>
            <rFont val="ＭＳ Ｐゴシック"/>
            <family val="3"/>
            <charset val="128"/>
          </rPr>
          <t>前年度（令和５年度）の実績を記入してください。</t>
        </r>
      </text>
    </comment>
    <comment ref="F33" authorId="0" shapeId="0" xr:uid="{66D899AF-84CD-4525-AAE9-CBEBEE924751}">
      <text>
        <r>
          <rPr>
            <sz val="9"/>
            <color indexed="81"/>
            <rFont val="ＭＳ Ｐゴシック"/>
            <family val="3"/>
            <charset val="128"/>
          </rPr>
          <t>前年度（令和５年度）の実績を記入してください。</t>
        </r>
      </text>
    </comment>
    <comment ref="Q33" authorId="0" shapeId="0" xr:uid="{00000000-0006-0000-07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4" authorId="0" shapeId="0" xr:uid="{00000000-0006-0000-0800-000001000000}">
      <text>
        <r>
          <rPr>
            <sz val="10"/>
            <color indexed="81"/>
            <rFont val="ＭＳ Ｐゴシック"/>
            <family val="3"/>
            <charset val="128"/>
          </rPr>
          <t>「表紙」シートで選択された○印が自動的に反映されます。</t>
        </r>
      </text>
    </comment>
    <comment ref="AT4" authorId="0" shapeId="0" xr:uid="{00000000-0006-0000-0800-000002000000}">
      <text>
        <r>
          <rPr>
            <sz val="10"/>
            <color indexed="81"/>
            <rFont val="ＭＳ Ｐゴシック"/>
            <family val="3"/>
            <charset val="128"/>
          </rPr>
          <t>「表紙」シートで選択された○印が自動的に反映されます。</t>
        </r>
      </text>
    </comment>
    <comment ref="AE5" authorId="0" shapeId="0" xr:uid="{00000000-0006-0000-08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xr:uid="{00000000-0006-0000-0800-00000400000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xr:uid="{00000000-0006-0000-08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xr:uid="{00000000-0006-0000-0800-00000600000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xr:uid="{00000000-0006-0000-0800-00000700000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xr:uid="{00000000-0006-0000-08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xr:uid="{00000000-0006-0000-0800-00000900000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xr:uid="{00000000-0006-0000-0800-00000A000000}">
      <text>
        <r>
          <rPr>
            <sz val="9"/>
            <color indexed="81"/>
            <rFont val="ＭＳ Ｐゴシック"/>
            <family val="3"/>
            <charset val="128"/>
          </rPr>
          <t>自ら中間処理した後の残さについて、自社の他事業場等で処理を行う量を記載してください。</t>
        </r>
      </text>
    </comment>
    <comment ref="AT16" authorId="0" shapeId="0" xr:uid="{00000000-0006-0000-08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xr:uid="{00000000-0006-0000-0800-00000C000000}">
      <text>
        <r>
          <rPr>
            <sz val="9"/>
            <color indexed="81"/>
            <rFont val="ＭＳ Ｐゴシック"/>
            <family val="3"/>
            <charset val="128"/>
          </rPr>
          <t>同上</t>
        </r>
      </text>
    </comment>
    <comment ref="O18" authorId="0" shapeId="0" xr:uid="{00000000-0006-0000-0800-00000D000000}">
      <text>
        <r>
          <rPr>
            <sz val="9"/>
            <color indexed="81"/>
            <rFont val="ＭＳ Ｐゴシック"/>
            <family val="3"/>
            <charset val="128"/>
          </rPr>
          <t>発生事業場内で破砕や脱水、焼却などの中間処理を行う量を記載してください。</t>
        </r>
      </text>
    </comment>
    <comment ref="X18" authorId="0" shapeId="0" xr:uid="{00000000-0006-0000-0800-00000E000000}">
      <text>
        <r>
          <rPr>
            <sz val="9"/>
            <color indexed="81"/>
            <rFont val="ＭＳ Ｐゴシック"/>
            <family val="3"/>
            <charset val="128"/>
          </rPr>
          <t>⑧、⑨、※3及びｂの合計から自動的に計算されます。</t>
        </r>
      </text>
    </comment>
    <comment ref="AG18" authorId="0" shapeId="0" xr:uid="{00000000-0006-0000-0800-00000F000000}">
      <text>
        <r>
          <rPr>
            <sz val="9"/>
            <color indexed="81"/>
            <rFont val="ＭＳ Ｐゴシック"/>
            <family val="3"/>
            <charset val="128"/>
          </rPr>
          <t>右にあるｂ-1およびｂ-2から、自動的に計算されます。</t>
        </r>
      </text>
    </comment>
    <comment ref="AN18" authorId="0" shapeId="0" xr:uid="{00000000-0006-0000-0800-000010000000}">
      <text>
        <r>
          <rPr>
            <sz val="9"/>
            <color indexed="81"/>
            <rFont val="ＭＳ Ｐゴシック"/>
            <family val="3"/>
            <charset val="128"/>
          </rPr>
          <t>右側にある3つの委託目的別内訳量から、自動的に計算されます。</t>
        </r>
      </text>
    </comment>
    <comment ref="AT18" authorId="0" shapeId="0" xr:uid="{00000000-0006-0000-0800-000011000000}">
      <text>
        <r>
          <rPr>
            <sz val="9"/>
            <color indexed="81"/>
            <rFont val="ＭＳ Ｐゴシック"/>
            <family val="3"/>
            <charset val="128"/>
          </rPr>
          <t>同上</t>
        </r>
      </text>
    </comment>
    <comment ref="O21" authorId="0" shapeId="0" xr:uid="{00000000-0006-0000-0800-00001200000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xr:uid="{00000000-0006-0000-08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xr:uid="{00000000-0006-0000-0800-00001400000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xr:uid="{D7E8CB3E-D21B-4C32-93F8-D6CACD470F67}">
      <text>
        <r>
          <rPr>
            <sz val="9"/>
            <color indexed="81"/>
            <rFont val="ＭＳ Ｐゴシック"/>
            <family val="3"/>
            <charset val="128"/>
          </rPr>
          <t>前年度（令和５年度）の実績を記入してください。</t>
        </r>
      </text>
    </comment>
    <comment ref="O24" authorId="0" shapeId="0" xr:uid="{00000000-0006-0000-0800-000016000000}">
      <text>
        <r>
          <rPr>
            <sz val="9"/>
            <color indexed="81"/>
            <rFont val="ＭＳ Ｐゴシック"/>
            <family val="3"/>
            <charset val="128"/>
          </rPr>
          <t>発生事業場内での処理ではなく、自社の他事業場等で処理を行う量を記載してください。</t>
        </r>
      </text>
    </comment>
    <comment ref="AR24" authorId="0" shapeId="0" xr:uid="{00000000-0006-0000-0800-000017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xr:uid="{FC94416C-3832-42ED-9BE6-B6D76A56770F}">
      <text>
        <r>
          <rPr>
            <sz val="9"/>
            <color indexed="81"/>
            <rFont val="ＭＳ Ｐゴシック"/>
            <family val="3"/>
            <charset val="128"/>
          </rPr>
          <t>前年度（令和５年度）の実績を記入してください。</t>
        </r>
      </text>
    </comment>
    <comment ref="F26" authorId="0" shapeId="0" xr:uid="{7573E603-4615-4614-A1BD-2B4ED0F0CCD8}">
      <text>
        <r>
          <rPr>
            <sz val="9"/>
            <color indexed="81"/>
            <rFont val="ＭＳ Ｐゴシック"/>
            <family val="3"/>
            <charset val="128"/>
          </rPr>
          <t>前年度（令和５年度）の実績を記入してください。</t>
        </r>
      </text>
    </comment>
    <comment ref="F27" authorId="0" shapeId="0" xr:uid="{0858D51C-B5E2-447E-9C7E-9C199940C2EB}">
      <text>
        <r>
          <rPr>
            <sz val="9"/>
            <color indexed="81"/>
            <rFont val="ＭＳ Ｐゴシック"/>
            <family val="3"/>
            <charset val="128"/>
          </rPr>
          <t>前年度（令和５年度）の実績を記入してください。</t>
        </r>
      </text>
    </comment>
    <comment ref="O27" authorId="0" shapeId="0" xr:uid="{00000000-0006-0000-0800-00001B000000}">
      <text>
        <r>
          <rPr>
            <sz val="9"/>
            <color indexed="81"/>
            <rFont val="ＭＳ Ｐゴシック"/>
            <family val="3"/>
            <charset val="128"/>
          </rPr>
          <t>下にあるＢ-1およびＢ-2から、自動的に計算されます。</t>
        </r>
      </text>
    </comment>
    <comment ref="AK27" authorId="0" shapeId="0" xr:uid="{00000000-0006-0000-0800-00001C000000}">
      <text>
        <r>
          <rPr>
            <sz val="9"/>
            <color indexed="81"/>
            <rFont val="ＭＳ Ｐゴシック"/>
            <family val="3"/>
            <charset val="128"/>
          </rPr>
          <t>Ｂとｂの合計が自動的に計算されます。</t>
        </r>
      </text>
    </comment>
    <comment ref="AR27" authorId="0" shapeId="0" xr:uid="{00000000-0006-0000-0800-00001D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xr:uid="{491E2560-4502-4F26-969D-25DEF71CDC64}">
      <text>
        <r>
          <rPr>
            <sz val="9"/>
            <color indexed="81"/>
            <rFont val="ＭＳ Ｐゴシック"/>
            <family val="3"/>
            <charset val="128"/>
          </rPr>
          <t>前年度（令和５年度）の実績を記入してください。</t>
        </r>
      </text>
    </comment>
    <comment ref="Z28" authorId="0" shapeId="0" xr:uid="{00000000-0006-0000-0800-00001F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xr:uid="{BAAED7F0-1FA6-431E-A62D-EECE54ADB279}">
      <text>
        <r>
          <rPr>
            <sz val="9"/>
            <color indexed="81"/>
            <rFont val="ＭＳ Ｐゴシック"/>
            <family val="3"/>
            <charset val="128"/>
          </rPr>
          <t>前年度（令和５年度）の実績を記入してください。</t>
        </r>
      </text>
    </comment>
    <comment ref="Z29" authorId="0" shapeId="0" xr:uid="{00000000-0006-0000-0800-000021000000}">
      <text>
        <r>
          <rPr>
            <sz val="9"/>
            <color indexed="81"/>
            <rFont val="ＭＳ Ｐゴシック"/>
            <family val="3"/>
            <charset val="128"/>
          </rPr>
          <t>同上</t>
        </r>
      </text>
    </comment>
    <comment ref="F30" authorId="0" shapeId="0" xr:uid="{77F3003C-39D4-494B-8B2A-C32A9952AEE0}">
      <text>
        <r>
          <rPr>
            <sz val="9"/>
            <color indexed="81"/>
            <rFont val="ＭＳ Ｐゴシック"/>
            <family val="3"/>
            <charset val="128"/>
          </rPr>
          <t>前年度（令和５年度）の実績を記入してください。</t>
        </r>
      </text>
    </comment>
    <comment ref="Q30" authorId="0" shapeId="0" xr:uid="{00000000-0006-0000-0800-000023000000}">
      <text>
        <r>
          <rPr>
            <sz val="9"/>
            <color indexed="81"/>
            <rFont val="ＭＳ Ｐゴシック"/>
            <family val="3"/>
            <charset val="128"/>
          </rPr>
          <t>右側にある3つの委託目的別内訳量から、自動的に計算されます。</t>
        </r>
      </text>
    </comment>
    <comment ref="Z30" authorId="0" shapeId="0" xr:uid="{00000000-0006-0000-0800-000024000000}">
      <text>
        <r>
          <rPr>
            <sz val="9"/>
            <color indexed="81"/>
            <rFont val="ＭＳ Ｐゴシック"/>
            <family val="3"/>
            <charset val="128"/>
          </rPr>
          <t>同上</t>
        </r>
      </text>
    </comment>
    <comment ref="AK30" authorId="0" shapeId="0" xr:uid="{00000000-0006-0000-0800-000025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xr:uid="{C603EB36-020F-446E-B39A-5C247FE1FC65}">
      <text>
        <r>
          <rPr>
            <sz val="9"/>
            <color indexed="81"/>
            <rFont val="ＭＳ Ｐゴシック"/>
            <family val="3"/>
            <charset val="128"/>
          </rPr>
          <t>前年度（令和５年度）の実績を記入してください。</t>
        </r>
      </text>
    </comment>
    <comment ref="AR31" authorId="0" shapeId="0" xr:uid="{00000000-0006-0000-0800-000027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xr:uid="{AD6FD8C6-FFB5-430F-95BA-5E10E98F8B4F}">
      <text>
        <r>
          <rPr>
            <sz val="9"/>
            <color indexed="81"/>
            <rFont val="ＭＳ Ｐゴシック"/>
            <family val="3"/>
            <charset val="128"/>
          </rPr>
          <t>前年度（令和５年度）の実績を記入してください。</t>
        </r>
      </text>
    </comment>
    <comment ref="F33" authorId="0" shapeId="0" xr:uid="{C8C305A5-DA1C-4134-A090-5910DA79F75C}">
      <text>
        <r>
          <rPr>
            <sz val="9"/>
            <color indexed="81"/>
            <rFont val="ＭＳ Ｐゴシック"/>
            <family val="3"/>
            <charset val="128"/>
          </rPr>
          <t>前年度（令和５年度）の実績を記入してください。</t>
        </r>
      </text>
    </comment>
    <comment ref="Q33" authorId="0" shapeId="0" xr:uid="{00000000-0006-0000-0800-00002A00000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<sst xmlns="http://schemas.openxmlformats.org/spreadsheetml/2006/main" count="3181" uniqueCount="464">
  <si>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</si>
  <si>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</si>
  <si>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</si>
  <si>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</si>
  <si>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</si>
  <si>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</si>
  <si>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</si>
  <si>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</si>
  <si>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</si>
  <si>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</si>
  <si>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</si>
  <si>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</si>
  <si>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</si>
  <si>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</si>
  <si>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</si>
  <si>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</si>
  <si>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</si>
  <si>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</si>
  <si>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</si>
  <si>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</si>
  <si>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</si>
  <si>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</si>
  <si>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</si>
  <si>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</si>
  <si>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</si>
  <si>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</si>
  <si>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</si>
  <si>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</si>
  <si>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</si>
  <si>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</si>
  <si>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</si>
  <si>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</si>
  <si>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</si>
  <si>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</si>
  <si>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</si>
  <si>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</si>
  <si>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</si>
  <si>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</si>
  <si>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</si>
  <si>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</si>
  <si>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</si>
  <si>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</si>
  <si>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</si>
  <si>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</si>
  <si>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</si>
  <si>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</si>
  <si>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</si>
  <si>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</si>
  <si>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</si>
  <si>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</si>
  <si>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</si>
  <si>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</si>
  <si>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</si>
  <si>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</si>
  <si>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</si>
  <si>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</si>
  <si>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</si>
  <si>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</si>
  <si>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</si>
  <si>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</si>
  <si>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</si>
  <si>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</si>
  <si>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</si>
  <si>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</si>
  <si>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</si>
  <si>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</si>
  <si>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</si>
  <si>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</si>
  <si>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</si>
  <si>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</si>
  <si>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</si>
  <si>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</si>
  <si>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</si>
  <si>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</si>
  <si>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</si>
  <si>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</si>
  <si>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</si>
  <si>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</si>
  <si>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</si>
  <si>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</si>
  <si>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</si>
  <si>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</si>
  <si>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</si>
  <si>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</si>
  <si>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</si>
  <si>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</si>
  <si>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</si>
  <si>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</si>
  <si>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</si>
  <si>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</si>
  <si>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</si>
  <si>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</si>
  <si>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</si>
  <si>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</si>
  <si>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</si>
  <si>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</si>
  <si>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</si>
  <si>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</si>
  <si>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</si>
  <si>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</si>
  <si>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</si>
  <si>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</si>
  <si>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</si>
  <si>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</si>
  <si>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</si>
  <si>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</si>
  <si>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</si>
  <si>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</si>
  <si>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</si>
  <si>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</si>
  <si>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</si>
  <si>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</si>
  <si>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</si>
  <si>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</si>
  <si>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</si>
  <si>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</si>
  <si>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</si>
  <si>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</si>
  <si>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</si>
  <si>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</si>
  <si>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</si>
  <si>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</si>
  <si>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</si>
  <si>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</si>
  <si>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</si>
  <si>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</si>
  <si>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</si>
  <si>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</si>
  <si>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</si>
  <si>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</si>
  <si>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</si>
  <si>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</si>
  <si>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</si>
  <si>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</si>
  <si>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</si>
  <si>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</si>
  <si>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</si>
  <si>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</si>
  <si>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</si>
  <si>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</si>
  <si>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</si>
  <si>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</si>
  <si>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</si>
  <si>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</si>
  <si>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</si>
  <si>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</si>
  <si>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</si>
  <si>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</si>
  <si>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</si>
  <si>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</si>
  <si>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</si>
  <si>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</si>
  <si>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</si>
  <si>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</si>
  <si>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</si>
  <si>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</si>
  <si>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</si>
  <si>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</si>
  <si>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</si>
  <si>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</si>
  <si>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</si>
  <si>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</si>
  <si>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</si>
  <si>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</si>
  <si>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</si>
  <si>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</si>
  <si>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</si>
  <si>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</si>
  <si>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</si>
  <si>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</si>
  <si>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</si>
  <si>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</si>
  <si>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</si>
  <si>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</si>
  <si>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</si>
  <si>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</si>
  <si>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</si>
  <si>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</si>
  <si>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</si>
  <si>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</si>
  <si>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</si>
  <si>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</si>
  <si>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</si>
  <si>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</si>
  <si>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</si>
  <si>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</si>
  <si>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</si>
  <si>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</si>
  <si>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</si>
  <si>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</si>
  <si>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</si>
  <si>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</si>
  <si>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</si>
  <si>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</si>
  <si>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</si>
  <si>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</si>
  <si>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</si>
  <si>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</si>
  <si>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</si>
  <si>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</si>
  <si>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</si>
  <si>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</si>
  <si>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</si>
  <si>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</si>
  <si>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</si>
  <si>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</si>
  <si>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</si>
  <si>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</si>
  <si>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</si>
  <si>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</si>
  <si>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</si>
  <si>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</si>
  <si>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</si>
  <si>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</si>
  <si>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</si>
  <si>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</si>
  <si>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</si>
  <si>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</si>
  <si>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</si>
  <si>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</si>
  <si>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</si>
  <si>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</si>
  <si>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</si>
  <si>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</si>
  <si>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</si>
  <si>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</si>
  <si>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</si>
  <si>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</si>
  <si>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</si>
  <si>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</si>
  <si>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</si>
  <si>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</si>
  <si>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</si>
  <si>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</si>
  <si>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</si>
  <si>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</si>
  <si>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</si>
  <si>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</si>
  <si>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</si>
  <si>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</si>
  <si>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</si>
  <si>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</si>
  <si>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</si>
  <si>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</si>
  <si>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</si>
  <si>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</si>
  <si>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</si>
  <si>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</si>
  <si>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</si>
  <si>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</si>
  <si>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</si>
  <si>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</si>
  <si>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</si>
  <si>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</si>
  <si>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</si>
  <si>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</si>
  <si>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</si>
  <si>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</si>
  <si>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</si>
  <si>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</si>
  <si>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</si>
  <si>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</si>
  <si>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</si>
  <si>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</si>
  <si>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</si>
  <si>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</si>
  <si>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</si>
  <si>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</si>
  <si>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</si>
  <si>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</si>
  <si>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</si>
  <si>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</si>
  <si>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</si>
  <si>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</si>
  <si>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</si>
  <si>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</si>
  <si>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</si>
  <si>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</si>
  <si>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</si>
  <si>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</si>
  <si>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</si>
  <si>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</si>
  <si>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</si>
  <si>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</si>
  <si>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</si>
  <si>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</si>
  <si>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</si>
  <si>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</si>
  <si>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</si>
  <si>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</si>
  <si>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</si>
  <si>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</si>
  <si>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</si>
  <si>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</si>
  <si>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</si>
  <si>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</si>
  <si>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</si>
  <si>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</si>
  <si>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</si>
  <si>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</si>
  <si>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</si>
  <si>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</si>
  <si>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</si>
  <si>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</si>
  <si>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</si>
  <si>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</si>
  <si>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</si>
  <si>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</si>
  <si>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</si>
  <si>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</si>
  <si>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</si>
  <si>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</si>
  <si>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</si>
  <si>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</si>
  <si>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</si>
  <si>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</si>
  <si>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</si>
  <si>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</si>
  <si>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</si>
  <si>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</si>
  <si>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</si>
  <si>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</si>
  <si>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</si>
  <si>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</si>
  <si>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</si>
  <si>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</si>
  <si>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</si>
  <si>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</si>
  <si>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</si>
  <si>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</si>
  <si>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</si>
  <si>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</si>
  <si>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</si>
  <si>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</si>
  <si>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</si>
  <si>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</si>
  <si>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</si>
  <si>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</si>
  <si>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</si>
  <si>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</si>
  <si>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</si>
  <si>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</si>
  <si>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</si>
  <si>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</si>
  <si>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</si>
  <si>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</si>
  <si>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</si>
  <si>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</si>
  <si>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</si>
  <si>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</si>
  <si>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</si>
  <si>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</si>
  <si>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</si>
  <si>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</si>
  <si>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</si>
  <si>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</si>
  <si>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</si>
  <si>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</si>
  <si>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</si>
  <si>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</si>
  <si>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</si>
  <si>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</si>
  <si>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</si>
  <si>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</si>
  <si>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</si>
  <si>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</si>
  <si>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</si>
  <si>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</si>
  <si>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</si>
  <si>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</si>
  <si>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</si>
  <si>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</si>
  <si>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</si>
  <si>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</si>
  <si>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</si>
  <si>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</si>
  <si>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</si>
  <si>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</si>
  <si>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</si>
  <si>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</si>
  <si>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</si>
  <si>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</si>
  <si>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</si>
  <si>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</si>
  <si>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</si>
  <si>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</si>
  <si>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</si>
  <si>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</si>
  <si>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</si>
  <si>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</si>
  <si>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</si>
  <si>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</si>
  <si>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</si>
  <si>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</si>
  <si>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</si>
  <si>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</si>
  <si>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</si>
  <si>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</si>
  <si>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</si>
  <si>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</si>
  <si>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</si>
  <si>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</si>
  <si>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</si>
  <si>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</si>
  <si>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</si>
  <si>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</si>
  <si>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</si>
  <si>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</si>
  <si>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</si>
  <si>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</si>
  <si>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</si>
  <si>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</si>
  <si>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</si>
  <si>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</si>
  <si>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</si>
  <si>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</si>
  <si>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</si>
  <si>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</si>
  <si>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</si>
  <si>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</si>
  <si>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</si>
  <si>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</si>
  <si>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</si>
  <si>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</si>
  <si>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</si>
  <si>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</si>
  <si>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</si>
  <si>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</si>
  <si>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</si>
  <si>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</si>
  <si>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</si>
  <si>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</si>
  <si>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</si>
  <si>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</si>
  <si>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</si>
  <si>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</si>
  <si>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</si>
  <si>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</si>
  <si>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</si>
  <si>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</si>
  <si>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</si>
  <si>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</si>
  <si>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</si>
  <si>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</si>
  <si>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</si>
  <si>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別添１ 処理工程図のとおり</t>
    <phoneticPr fontId="3"/>
  </si>
  <si>
    <t>別添２ 管理体制図のとおり</t>
    <phoneticPr fontId="3"/>
  </si>
  <si>
    <t>令和6年6月18日</t>
    <phoneticPr fontId="3"/>
  </si>
  <si>
    <t>横浜市長</t>
  </si>
  <si>
    <t>東京都港区芝4-8-2</t>
    <phoneticPr fontId="3"/>
  </si>
  <si>
    <t>髙松建設株式会社東京本店
取締役専務執行役員本店長 工藤孝宏</t>
    <phoneticPr fontId="3"/>
  </si>
  <si>
    <t>03-3455-8144</t>
    <phoneticPr fontId="3"/>
  </si>
  <si>
    <t>髙松建設株式会社東京本店管轄内　各事業場</t>
    <phoneticPr fontId="3"/>
  </si>
  <si>
    <t>東京都港区芝4-8-2 髙松コンストラクショングループ東京本社ビル</t>
    <phoneticPr fontId="3"/>
  </si>
  <si>
    <t>Ｄ建設業　（０６　総合工事業）</t>
    <phoneticPr fontId="3"/>
  </si>
  <si>
    <t>令和4年度　完工高　48，700百万円（東京本店実機）</t>
    <phoneticPr fontId="3"/>
  </si>
  <si>
    <t>1,058名（東京本店：令和6年5月31日現在）</t>
    <phoneticPr fontId="3"/>
  </si>
  <si>
    <t>作業所における建設副産物の発生抑制への施策実施
（場外加工の徹底、梱包の簡易化他）　</t>
    <phoneticPr fontId="3"/>
  </si>
  <si>
    <t>作業所における建設副産物の発生抑制への施策実施
（場外加工の徹底、梱包の簡易化他）
※継続実施し、より効率化を行い、副産物の減量化を促進する。</t>
    <phoneticPr fontId="3"/>
  </si>
  <si>
    <t>金属くず・ダンボール・石膏ボード・木くず・コンクリート破片・
アスコン破片他、作業所の状況に合わせ分別実施</t>
    <phoneticPr fontId="3"/>
  </si>
  <si>
    <t>金属くず・ダンボール・石膏ボード・木くず・コンクリート破片・
アスコン破片他、作業所の状況に合わせ分別実施　　　　　　　　　　　　　　　　　　　　　※継続実施</t>
    <phoneticPr fontId="3"/>
  </si>
  <si>
    <t>特になし</t>
    <phoneticPr fontId="3"/>
  </si>
  <si>
    <t>産業廃棄物情報ネット等の情報を参考に、委託基準を厳守できる産業廃棄物処理業者を選定している。また、定期的に処理状況の現地確認も行っている。</t>
    <phoneticPr fontId="3"/>
  </si>
  <si>
    <t>産業廃棄物情報ネット等の情報を参考に、委託基準を厳守できる産業廃棄物処理業者を選定している。また、定期的に処理状況の現地確認も行う。
※継続実施を行う。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</si>
</sst>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0"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xr:uid="{00000000-0005-0000-0000-000002000000}"/>
    <cellStyle name="標準_○×様式02_産廃計画書（様式２の２）_Form-hourei(SP)2003" xfId="3" xr:uid="{00000000-0005-0000-0000-000003000000}"/>
    <cellStyle name="標準_○×様式02_産廃計画書（様式２の２）_Form-jishu" xfId="4" xr:uid="{00000000-0005-0000-0000-000004000000}"/>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509713" y="2206229"/>
          <a:ext cx="395287" cy="640556"/>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500188" y="2196704"/>
          <a:ext cx="407194" cy="640556"/>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500188" y="2206229"/>
          <a:ext cx="407194" cy="640556"/>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500188" y="2196704"/>
          <a:ext cx="407194" cy="640556"/>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500188" y="2187179"/>
          <a:ext cx="407194" cy="631031"/>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500188" y="2215754"/>
          <a:ext cx="407194" cy="640556"/>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500188" y="2206229"/>
          <a:ext cx="407194" cy="640556"/>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500188" y="2206229"/>
          <a:ext cx="407194" cy="640556"/>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500188" y="2215754"/>
          <a:ext cx="407194" cy="640556"/>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500188" y="2206229"/>
          <a:ext cx="407194" cy="640556"/>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500188" y="2196704"/>
          <a:ext cx="407194" cy="640556"/>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500188" y="2196704"/>
          <a:ext cx="407194" cy="640556"/>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500188" y="2187179"/>
          <a:ext cx="407194" cy="640556"/>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4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500188" y="2206229"/>
          <a:ext cx="407194" cy="640556"/>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500188" y="2187179"/>
          <a:ext cx="407194" cy="640556"/>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500188" y="2225279"/>
          <a:ext cx="407194" cy="631031"/>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500188" y="2215754"/>
          <a:ext cx="407194" cy="640556"/>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500188" y="2196704"/>
          <a:ext cx="407194" cy="640556"/>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500188" y="2196704"/>
          <a:ext cx="407194" cy="640556"/>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500188" y="2215754"/>
          <a:ext cx="407194" cy="640556"/>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2:AH314"/>
  <sheetViews>
    <sheetView showGridLines="0" tabSelected="1" view="pageBreakPreview" topLeftCell="A26" zoomScaleNormal="115" zoomScaleSheetLayoutView="100" workbookViewId="0">
      <selection activeCell="AA51" sqref="AA51"/>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35" customHeight="1" x14ac:dyDescent="0.15">
      <c r="C34" s="86"/>
      <c r="U34" s="87"/>
      <c r="W34" s="21"/>
      <c r="X34" s="21"/>
      <c r="Y34" s="23"/>
    </row>
    <row r="35" spans="1:25" ht="14.25" x14ac:dyDescent="0.15">
      <c r="C35" s="86"/>
      <c r="P35" s="614" t="s">
        <v>447</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448</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449</v>
      </c>
      <c r="M40" s="618"/>
      <c r="N40" s="618"/>
      <c r="O40" s="618"/>
      <c r="P40" s="618"/>
      <c r="Q40" s="618"/>
      <c r="R40" s="618"/>
      <c r="S40" s="618"/>
      <c r="T40" s="618"/>
      <c r="U40" s="619"/>
      <c r="W40" s="21"/>
      <c r="X40" s="21"/>
    </row>
    <row r="41" spans="1:25" ht="26.25" customHeight="1" x14ac:dyDescent="0.15">
      <c r="C41" s="86"/>
      <c r="I41" s="25"/>
      <c r="J41" s="25" t="s">
        <v>7</v>
      </c>
      <c r="K41" s="25"/>
      <c r="L41" s="618" t="s">
        <v>450</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451</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452</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2873</v>
      </c>
      <c r="Q49" s="598"/>
      <c r="R49" s="598"/>
      <c r="S49" s="598"/>
      <c r="T49" s="598"/>
      <c r="U49" s="599"/>
    </row>
    <row r="50" spans="3:23" ht="26.25" customHeight="1" x14ac:dyDescent="0.15">
      <c r="C50" s="570" t="s">
        <v>11</v>
      </c>
      <c r="D50" s="571"/>
      <c r="E50" s="572"/>
      <c r="F50" s="581" t="s">
        <v>453</v>
      </c>
      <c r="G50" s="582"/>
      <c r="H50" s="582"/>
      <c r="I50" s="582"/>
      <c r="J50" s="582"/>
      <c r="K50" s="582"/>
      <c r="L50" s="582"/>
      <c r="M50" s="582"/>
      <c r="N50" s="341" t="s">
        <v>172</v>
      </c>
      <c r="O50" s="449"/>
      <c r="P50" s="450"/>
      <c r="Q50" s="585" t="s">
        <v>451</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119</v>
      </c>
      <c r="G54" s="496"/>
      <c r="H54" s="496"/>
      <c r="I54" s="496"/>
      <c r="J54" s="496"/>
      <c r="K54" s="496"/>
      <c r="L54" s="32" t="s">
        <v>48</v>
      </c>
      <c r="M54" s="32"/>
      <c r="N54" s="502" t="s">
        <v>454</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35" customHeight="1" x14ac:dyDescent="0.15">
      <c r="C60" s="188"/>
      <c r="D60" s="284"/>
      <c r="E60" s="338"/>
      <c r="F60" s="507" t="s">
        <v>455</v>
      </c>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t="s">
        <v>456</v>
      </c>
      <c r="G61" s="500"/>
      <c r="H61" s="500"/>
      <c r="I61" s="500"/>
      <c r="J61" s="500"/>
      <c r="K61" s="500"/>
      <c r="L61" s="500"/>
      <c r="M61" s="500"/>
      <c r="N61" s="500"/>
      <c r="O61" s="500"/>
      <c r="P61" s="500"/>
      <c r="Q61" s="500"/>
      <c r="R61" s="500"/>
      <c r="S61" s="500"/>
      <c r="T61" s="500"/>
      <c r="U61" s="501"/>
      <c r="W61" s="28"/>
    </row>
    <row r="62" spans="3:23" ht="14.1" customHeight="1" x14ac:dyDescent="0.15">
      <c r="C62" s="451"/>
      <c r="D62" s="373"/>
      <c r="E62" s="347"/>
      <c r="F62" s="546" t="s">
        <v>445</v>
      </c>
      <c r="G62" s="547"/>
      <c r="H62" s="547"/>
      <c r="I62" s="547"/>
      <c r="J62" s="547"/>
      <c r="K62" s="547"/>
      <c r="L62" s="547"/>
      <c r="M62" s="547"/>
      <c r="N62" s="547"/>
      <c r="O62" s="547"/>
      <c r="P62" s="547"/>
      <c r="Q62" s="547"/>
      <c r="R62" s="547"/>
      <c r="S62" s="547"/>
      <c r="T62" s="547"/>
      <c r="U62" s="548"/>
      <c r="W62" s="28"/>
    </row>
    <row r="63" spans="3:23" ht="14.1"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4.1"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4.1"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4.1"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4.1"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4.1"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4.1"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4.1"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4.1"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4.1"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4.1"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3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4.1" customHeight="1" x14ac:dyDescent="0.15">
      <c r="C77" s="188"/>
      <c r="D77" s="540" t="s">
        <v>446</v>
      </c>
      <c r="E77" s="541"/>
      <c r="F77" s="541"/>
      <c r="G77" s="541"/>
      <c r="H77" s="541"/>
      <c r="I77" s="541"/>
      <c r="J77" s="541"/>
      <c r="K77" s="541"/>
      <c r="L77" s="541"/>
      <c r="M77" s="541"/>
      <c r="N77" s="541"/>
      <c r="O77" s="541"/>
      <c r="P77" s="541"/>
      <c r="Q77" s="541"/>
      <c r="R77" s="541"/>
      <c r="S77" s="541"/>
      <c r="T77" s="541"/>
      <c r="U77" s="542"/>
      <c r="W77"/>
    </row>
    <row r="78" spans="3:23" ht="14.1"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4.1"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4.1"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4.1"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4.1"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4.1"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4.1"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4.1"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4.1"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8</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9254.8000000000011</v>
      </c>
      <c r="L90" s="533"/>
      <c r="M90" s="533"/>
      <c r="N90" s="533"/>
      <c r="O90" s="533"/>
      <c r="P90" s="193" t="s">
        <v>291</v>
      </c>
      <c r="Q90" s="551"/>
      <c r="R90" s="551"/>
      <c r="S90" s="551"/>
      <c r="T90" s="551"/>
      <c r="U90" s="552"/>
      <c r="V90" s="292"/>
      <c r="W90" s="292"/>
      <c r="X90" s="525"/>
      <c r="Y90" s="525"/>
      <c r="Z90" s="525"/>
      <c r="AA90" s="525"/>
      <c r="AB90" s="525"/>
      <c r="AC90" s="525"/>
    </row>
    <row r="91" spans="1:29" ht="14.1"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4.1" customHeight="1" x14ac:dyDescent="0.15">
      <c r="C94" s="555"/>
      <c r="D94" s="488"/>
      <c r="E94" s="523"/>
      <c r="F94" s="527" t="s">
        <v>457</v>
      </c>
      <c r="G94" s="528"/>
      <c r="H94" s="528"/>
      <c r="I94" s="528"/>
      <c r="J94" s="528"/>
      <c r="K94" s="528"/>
      <c r="L94" s="528"/>
      <c r="M94" s="528"/>
      <c r="N94" s="528"/>
      <c r="O94" s="528"/>
      <c r="P94" s="528"/>
      <c r="Q94" s="528"/>
      <c r="R94" s="528"/>
      <c r="S94" s="528"/>
      <c r="T94" s="528"/>
      <c r="U94" s="529"/>
      <c r="V94" s="164"/>
      <c r="W94" s="165"/>
      <c r="X94" s="165"/>
      <c r="Y94" s="165"/>
    </row>
    <row r="95" spans="1:29" ht="14.1"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4.1"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4.1"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4.1"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4.1"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4.1"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4.1"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4.1"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8</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8792.0999999999985</v>
      </c>
      <c r="L105" s="533"/>
      <c r="M105" s="533"/>
      <c r="N105" s="533"/>
      <c r="O105" s="533"/>
      <c r="P105" s="457" t="s">
        <v>291</v>
      </c>
      <c r="Q105" s="551"/>
      <c r="R105" s="551"/>
      <c r="S105" s="551"/>
      <c r="T105" s="551"/>
      <c r="U105" s="552"/>
      <c r="V105" s="292"/>
      <c r="W105" s="292"/>
      <c r="X105" s="102"/>
    </row>
    <row r="106" spans="1:27" ht="14.1"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4.1" customHeight="1" x14ac:dyDescent="0.15">
      <c r="C109" s="556"/>
      <c r="D109" s="537"/>
      <c r="E109" s="634"/>
      <c r="F109" s="527" t="s">
        <v>458</v>
      </c>
      <c r="G109" s="528"/>
      <c r="H109" s="528"/>
      <c r="I109" s="528"/>
      <c r="J109" s="528"/>
      <c r="K109" s="528"/>
      <c r="L109" s="528"/>
      <c r="M109" s="528"/>
      <c r="N109" s="528"/>
      <c r="O109" s="528"/>
      <c r="P109" s="528"/>
      <c r="Q109" s="528"/>
      <c r="R109" s="528"/>
      <c r="S109" s="528"/>
      <c r="T109" s="528"/>
      <c r="U109" s="529"/>
      <c r="V109" s="179"/>
      <c r="W109" s="165"/>
      <c r="X109" s="165"/>
      <c r="Y109" s="165"/>
    </row>
    <row r="110" spans="1:27" ht="14.1"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4.1"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4.1"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4.1"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4.1"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4.1"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4.1"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4.1"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4.1" customHeight="1" x14ac:dyDescent="0.15">
      <c r="C120" s="467"/>
      <c r="D120" s="537"/>
      <c r="E120" s="634"/>
      <c r="F120" s="527" t="s">
        <v>459</v>
      </c>
      <c r="G120" s="528"/>
      <c r="H120" s="528"/>
      <c r="I120" s="528"/>
      <c r="J120" s="528"/>
      <c r="K120" s="528"/>
      <c r="L120" s="528"/>
      <c r="M120" s="528"/>
      <c r="N120" s="528"/>
      <c r="O120" s="528"/>
      <c r="P120" s="528"/>
      <c r="Q120" s="528"/>
      <c r="R120" s="528"/>
      <c r="S120" s="528"/>
      <c r="T120" s="528"/>
      <c r="U120" s="529"/>
      <c r="V120" s="179"/>
      <c r="W120" s="165"/>
      <c r="X120" s="165"/>
      <c r="Y120" s="165"/>
    </row>
    <row r="121" spans="3:27" ht="14.1"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4.1"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4.1"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4.1"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4.1" customHeight="1" x14ac:dyDescent="0.15">
      <c r="C126" s="471"/>
      <c r="D126" s="537"/>
      <c r="E126" s="634"/>
      <c r="F126" s="527" t="s">
        <v>460</v>
      </c>
      <c r="G126" s="528"/>
      <c r="H126" s="528"/>
      <c r="I126" s="528"/>
      <c r="J126" s="528"/>
      <c r="K126" s="528"/>
      <c r="L126" s="528"/>
      <c r="M126" s="528"/>
      <c r="N126" s="528"/>
      <c r="O126" s="528"/>
      <c r="P126" s="528"/>
      <c r="Q126" s="528"/>
      <c r="R126" s="528"/>
      <c r="S126" s="528"/>
      <c r="T126" s="528"/>
      <c r="U126" s="529"/>
      <c r="V126" s="179"/>
      <c r="W126" s="165"/>
      <c r="X126" s="165"/>
      <c r="Y126" s="165"/>
    </row>
    <row r="127" spans="3:27" ht="14.1"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4.1"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4.1"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4.1"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4.1"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4.1"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4.1" customHeight="1" x14ac:dyDescent="0.15">
      <c r="C136" s="195"/>
      <c r="D136" s="537"/>
      <c r="E136" s="637"/>
      <c r="F136" s="527" t="s">
        <v>461</v>
      </c>
      <c r="G136" s="528"/>
      <c r="H136" s="528"/>
      <c r="I136" s="528"/>
      <c r="J136" s="528"/>
      <c r="K136" s="528"/>
      <c r="L136" s="528"/>
      <c r="M136" s="528"/>
      <c r="N136" s="528"/>
      <c r="O136" s="528"/>
      <c r="P136" s="528"/>
      <c r="Q136" s="528"/>
      <c r="R136" s="528"/>
      <c r="S136" s="528"/>
      <c r="T136" s="528"/>
      <c r="U136" s="529"/>
      <c r="V136" s="164"/>
      <c r="W136" s="165"/>
      <c r="X136" s="165"/>
      <c r="Y136" s="165"/>
    </row>
    <row r="137" spans="3:27" ht="14.1"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4.1"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4.1"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4.1"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4.1"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4.1"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4.1"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4.1"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4.1" customHeight="1" x14ac:dyDescent="0.15">
      <c r="C147" s="195"/>
      <c r="D147" s="537"/>
      <c r="E147" s="634"/>
      <c r="F147" s="527" t="s">
        <v>461</v>
      </c>
      <c r="G147" s="528"/>
      <c r="H147" s="528"/>
      <c r="I147" s="528"/>
      <c r="J147" s="528"/>
      <c r="K147" s="528"/>
      <c r="L147" s="528"/>
      <c r="M147" s="528"/>
      <c r="N147" s="528"/>
      <c r="O147" s="528"/>
      <c r="P147" s="528"/>
      <c r="Q147" s="528"/>
      <c r="R147" s="528"/>
      <c r="S147" s="528"/>
      <c r="T147" s="528"/>
      <c r="U147" s="529"/>
      <c r="V147" s="164"/>
      <c r="W147" s="165"/>
      <c r="X147" s="165"/>
      <c r="Y147" s="165"/>
    </row>
    <row r="148" spans="3:27" ht="14.1"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4.1"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4.1"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4.1"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4.1"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4.1"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4.1"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8.1"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8.1"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4.1"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4.1" customHeight="1" x14ac:dyDescent="0.15">
      <c r="C160" s="195"/>
      <c r="D160" s="537"/>
      <c r="E160" s="634"/>
      <c r="F160" s="527" t="s">
        <v>461</v>
      </c>
      <c r="G160" s="528"/>
      <c r="H160" s="528"/>
      <c r="I160" s="528"/>
      <c r="J160" s="528"/>
      <c r="K160" s="528"/>
      <c r="L160" s="528"/>
      <c r="M160" s="528"/>
      <c r="N160" s="528"/>
      <c r="O160" s="528"/>
      <c r="P160" s="528"/>
      <c r="Q160" s="528"/>
      <c r="R160" s="528"/>
      <c r="S160" s="528"/>
      <c r="T160" s="528"/>
      <c r="U160" s="529"/>
      <c r="V160" s="164"/>
      <c r="W160" s="165"/>
      <c r="X160" s="165"/>
      <c r="Y160" s="165"/>
    </row>
    <row r="161" spans="3:27" ht="14.1"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4.1"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4.1"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4.1"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4.1"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4.1"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4.1"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4.1"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8.1"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8.1"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4.1" customHeight="1" x14ac:dyDescent="0.15">
      <c r="C172" s="195"/>
      <c r="D172" s="537"/>
      <c r="E172" s="634"/>
      <c r="F172" s="527" t="s">
        <v>461</v>
      </c>
      <c r="G172" s="528"/>
      <c r="H172" s="528"/>
      <c r="I172" s="528"/>
      <c r="J172" s="528"/>
      <c r="K172" s="528"/>
      <c r="L172" s="528"/>
      <c r="M172" s="528"/>
      <c r="N172" s="528"/>
      <c r="O172" s="528"/>
      <c r="P172" s="528"/>
      <c r="Q172" s="528"/>
      <c r="R172" s="528"/>
      <c r="S172" s="528"/>
      <c r="T172" s="528"/>
      <c r="U172" s="529"/>
      <c r="V172" s="164"/>
      <c r="W172" s="165"/>
      <c r="X172" s="165"/>
      <c r="Y172" s="165"/>
    </row>
    <row r="173" spans="3:27" ht="14.1"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4.1"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4.1"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4.1"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4.1"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4.1"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4.1"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4.1"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4.1" customHeight="1" x14ac:dyDescent="0.15">
      <c r="C185" s="195"/>
      <c r="D185" s="537"/>
      <c r="E185" s="637"/>
      <c r="F185" s="527" t="s">
        <v>461</v>
      </c>
      <c r="G185" s="528"/>
      <c r="H185" s="528"/>
      <c r="I185" s="528"/>
      <c r="J185" s="528"/>
      <c r="K185" s="528"/>
      <c r="L185" s="528"/>
      <c r="M185" s="528"/>
      <c r="N185" s="528"/>
      <c r="O185" s="528"/>
      <c r="P185" s="528"/>
      <c r="Q185" s="528"/>
      <c r="R185" s="528"/>
      <c r="S185" s="528"/>
      <c r="T185" s="528"/>
      <c r="U185" s="529"/>
      <c r="V185" s="164"/>
      <c r="W185" s="165"/>
      <c r="X185" s="165"/>
      <c r="Y185" s="165"/>
    </row>
    <row r="186" spans="3:27" ht="14.1"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4.1"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4.1"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4.1"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4.1"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4.1"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4.1"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4.1"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4.1" customHeight="1" x14ac:dyDescent="0.15">
      <c r="C197" s="195"/>
      <c r="D197" s="537"/>
      <c r="E197" s="634"/>
      <c r="F197" s="527" t="s">
        <v>461</v>
      </c>
      <c r="G197" s="528"/>
      <c r="H197" s="528"/>
      <c r="I197" s="528"/>
      <c r="J197" s="528"/>
      <c r="K197" s="528"/>
      <c r="L197" s="528"/>
      <c r="M197" s="528"/>
      <c r="N197" s="528"/>
      <c r="O197" s="528"/>
      <c r="P197" s="528"/>
      <c r="Q197" s="528"/>
      <c r="R197" s="528"/>
      <c r="S197" s="528"/>
      <c r="T197" s="528"/>
      <c r="U197" s="529"/>
      <c r="V197" s="164"/>
      <c r="W197" s="165"/>
      <c r="X197" s="165"/>
      <c r="Y197" s="165"/>
    </row>
    <row r="198" spans="3:27" ht="14.1"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4.1"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4.1"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4.1"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4.1"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4.1"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4.1"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4.1"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35" customHeight="1" x14ac:dyDescent="0.15">
      <c r="C208" s="195"/>
      <c r="D208" s="537"/>
      <c r="E208" s="634"/>
      <c r="F208" s="640" t="s">
        <v>267</v>
      </c>
      <c r="G208" s="641"/>
      <c r="H208" s="641"/>
      <c r="I208" s="641"/>
      <c r="J208" s="641"/>
      <c r="K208" s="639">
        <f>+別紙!AA14</f>
        <v>9254.8000000000011</v>
      </c>
      <c r="L208" s="639"/>
      <c r="M208" s="639"/>
      <c r="N208" s="639"/>
      <c r="O208" s="639"/>
      <c r="P208" s="198" t="s">
        <v>13</v>
      </c>
      <c r="Q208" s="622" t="s">
        <v>365</v>
      </c>
      <c r="R208" s="623"/>
      <c r="S208" s="623"/>
      <c r="T208" s="623"/>
      <c r="U208" s="624"/>
      <c r="V208" s="164"/>
      <c r="W208" s="165"/>
      <c r="X208" s="165"/>
      <c r="Y208" s="165"/>
    </row>
    <row r="209" spans="3:26" ht="43.35" customHeight="1" x14ac:dyDescent="0.15">
      <c r="C209" s="195"/>
      <c r="D209" s="537"/>
      <c r="E209" s="634"/>
      <c r="F209" s="263"/>
      <c r="G209" s="631" t="s">
        <v>223</v>
      </c>
      <c r="H209" s="632"/>
      <c r="I209" s="632"/>
      <c r="J209" s="632"/>
      <c r="K209" s="639">
        <f>+別紙!AA15</f>
        <v>759.3</v>
      </c>
      <c r="L209" s="639"/>
      <c r="M209" s="639"/>
      <c r="N209" s="639"/>
      <c r="O209" s="639"/>
      <c r="P209" s="346" t="s">
        <v>13</v>
      </c>
      <c r="Q209" s="625"/>
      <c r="R209" s="626"/>
      <c r="S209" s="626"/>
      <c r="T209" s="626"/>
      <c r="U209" s="627"/>
      <c r="V209" s="164"/>
      <c r="W209" s="165"/>
      <c r="X209" s="165"/>
      <c r="Y209" s="165"/>
    </row>
    <row r="210" spans="3:26" ht="43.35" customHeight="1" x14ac:dyDescent="0.15">
      <c r="C210" s="195"/>
      <c r="D210" s="537"/>
      <c r="E210" s="634"/>
      <c r="F210" s="263"/>
      <c r="G210" s="631" t="s">
        <v>224</v>
      </c>
      <c r="H210" s="632"/>
      <c r="I210" s="632"/>
      <c r="J210" s="632"/>
      <c r="K210" s="639">
        <f>+別紙!AA16</f>
        <v>148</v>
      </c>
      <c r="L210" s="639"/>
      <c r="M210" s="639"/>
      <c r="N210" s="639"/>
      <c r="O210" s="639"/>
      <c r="P210" s="346" t="s">
        <v>13</v>
      </c>
      <c r="Q210" s="625"/>
      <c r="R210" s="626"/>
      <c r="S210" s="626"/>
      <c r="T210" s="626"/>
      <c r="U210" s="627"/>
      <c r="V210" s="164"/>
      <c r="W210" s="165"/>
      <c r="X210" s="165"/>
      <c r="Y210" s="165"/>
    </row>
    <row r="211" spans="3:26" ht="43.3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3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4.1"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4.1" customHeight="1" x14ac:dyDescent="0.15">
      <c r="C214" s="195"/>
      <c r="D214" s="537"/>
      <c r="E214" s="634"/>
      <c r="F214" s="527" t="s">
        <v>462</v>
      </c>
      <c r="G214" s="528"/>
      <c r="H214" s="528"/>
      <c r="I214" s="528"/>
      <c r="J214" s="528"/>
      <c r="K214" s="528"/>
      <c r="L214" s="528"/>
      <c r="M214" s="528"/>
      <c r="N214" s="528"/>
      <c r="O214" s="528"/>
      <c r="P214" s="528"/>
      <c r="Q214" s="528"/>
      <c r="R214" s="528"/>
      <c r="S214" s="528"/>
      <c r="T214" s="528"/>
      <c r="U214" s="529"/>
      <c r="V214" s="164"/>
      <c r="W214" s="165"/>
      <c r="X214" s="165"/>
      <c r="Y214" s="165"/>
    </row>
    <row r="215" spans="3:26" ht="14.1"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4.1"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4.1"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4.1"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4.1"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4.1"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4.1"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4.1"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8792.0999999999985</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721.4</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140.69999999999999</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4.1"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4.1" customHeight="1" x14ac:dyDescent="0.15">
      <c r="C231" s="195"/>
      <c r="D231" s="537"/>
      <c r="E231" s="634"/>
      <c r="F231" s="527" t="s">
        <v>463</v>
      </c>
      <c r="G231" s="528"/>
      <c r="H231" s="528"/>
      <c r="I231" s="528"/>
      <c r="J231" s="528"/>
      <c r="K231" s="528"/>
      <c r="L231" s="528"/>
      <c r="M231" s="528"/>
      <c r="N231" s="528"/>
      <c r="O231" s="528"/>
      <c r="P231" s="528"/>
      <c r="Q231" s="528"/>
      <c r="R231" s="528"/>
      <c r="S231" s="528"/>
      <c r="T231" s="528"/>
      <c r="U231" s="529"/>
      <c r="V231" s="164"/>
      <c r="W231" s="165"/>
      <c r="X231" s="165"/>
      <c r="Y231" s="165"/>
    </row>
    <row r="232" spans="3:27" ht="14.1"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4.1"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4.1"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4.1"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4.1"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4.1"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4.1"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4.1"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20.100000000000001"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20.100000000000001"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1.1"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1.1"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349999999999994"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1.1"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xr:uid="{00000000-0002-0000-0000-000000000000}">
      <formula1>G92=ROUND(G92,1)</formula1>
    </dataValidation>
    <dataValidation type="list" allowBlank="1" showInputMessage="1" showErrorMessage="1" sqref="C37:F37" xr:uid="{00000000-0002-0000-0000-000002000000}">
      <formula1>$W$250:$W$254</formula1>
    </dataValidation>
    <dataValidation type="textLength" operator="lessThanOrEqual" allowBlank="1" showInputMessage="1" showErrorMessage="1" error="文字数を50文字以内としてください。" sqref="N54:U54" xr:uid="{00000000-0002-0000-0000-000004000000}">
      <formula1>50</formula1>
    </dataValidation>
    <dataValidation type="textLength" operator="lessThanOrEqual" allowBlank="1" showInputMessage="1" showErrorMessage="1" error="文字数を500文字以内としてください。" sqref="F62:U73" xr:uid="{00000000-0002-0000-0000-000005000000}">
      <formula1>500</formula1>
    </dataValidation>
    <dataValidation type="textLength" operator="lessThanOrEqual" allowBlank="1" showInputMessage="1" showErrorMessage="1" error="文字数を550文字以内としてください。" sqref="D77:U86" xr:uid="{00000000-0002-0000-0000-000006000000}">
      <formula1>550</formula1>
    </dataValidation>
    <dataValidation type="textLength" operator="lessThanOrEqual" allowBlank="1" showInputMessage="1" showErrorMessage="1" error="文字数を350文字以内としてください。" sqref="F231:U239 F136:U143 F147:U154 F160:U167 F172:U179 F185:U193 F197:U205 F214:U222" xr:uid="{00000000-0002-0000-0000-000007000000}">
      <formula1>350</formula1>
    </dataValidation>
    <dataValidation type="textLength" operator="lessThanOrEqual" allowBlank="1" showInputMessage="1" showErrorMessage="1" error="文字数を400文字以内としてください。" sqref="F94:U102 F109:U117" xr:uid="{00000000-0002-0000-0000-000008000000}">
      <formula1>400</formula1>
    </dataValidation>
    <dataValidation type="textLength" operator="lessThanOrEqual" allowBlank="1" showInputMessage="1" showErrorMessage="1" error="文字数を200文字以内としてください。" sqref="F120:U124 F126:U130" xr:uid="{00000000-0002-0000-0000-000009000000}">
      <formula1>200</formula1>
    </dataValidation>
    <dataValidation type="list" allowBlank="1" showInputMessage="1" showErrorMessage="1" sqref="F54:K54" xr:uid="{6AB5C873-F393-4B39-AF19-154A87A5E9F0}">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xr:uid="{00000000-0002-0000-0900-000000000000}">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9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xr:uid="{00000000-0002-0000-0A00-000000000000}">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A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xr:uid="{00000000-0002-0000-0B00-000000000000}">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B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xr:uid="{00000000-0002-0000-0C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C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57.5</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60.5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57.5</v>
      </c>
      <c r="P27" s="700"/>
      <c r="Q27" s="700"/>
      <c r="R27" s="700"/>
      <c r="S27" s="49" t="s">
        <v>38</v>
      </c>
      <c r="T27" s="70"/>
      <c r="U27" s="70"/>
      <c r="X27" s="68" t="s">
        <v>39</v>
      </c>
      <c r="Y27" s="71"/>
      <c r="AG27" s="58"/>
      <c r="AH27" s="58"/>
      <c r="AI27" s="58"/>
      <c r="AJ27" s="58"/>
      <c r="AK27" s="742">
        <f>+AG18+O27</f>
        <v>57.5</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60.5</v>
      </c>
      <c r="G29" s="712"/>
      <c r="H29" s="214" t="s">
        <v>198</v>
      </c>
      <c r="L29" s="709"/>
      <c r="O29" s="61"/>
      <c r="P29" s="148"/>
      <c r="Q29" s="56" t="s">
        <v>183</v>
      </c>
      <c r="R29" s="676" t="s">
        <v>33</v>
      </c>
      <c r="S29" s="692"/>
      <c r="T29" s="692"/>
      <c r="U29" s="693"/>
      <c r="V29" s="53"/>
      <c r="W29" s="72"/>
      <c r="X29" s="697" t="s">
        <v>315</v>
      </c>
      <c r="Y29" s="698"/>
      <c r="Z29" s="690">
        <v>57.5</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60.5</v>
      </c>
      <c r="G30" s="712"/>
      <c r="H30" s="214" t="s">
        <v>198</v>
      </c>
      <c r="L30" s="709"/>
      <c r="O30" s="61"/>
      <c r="Q30" s="699">
        <f>+ROUND(Z28,1)+ROUND(Z29,1)+ROUND(Z30,1)</f>
        <v>57.5</v>
      </c>
      <c r="R30" s="700"/>
      <c r="S30" s="700"/>
      <c r="T30" s="700"/>
      <c r="U30" s="49" t="s">
        <v>16</v>
      </c>
      <c r="X30" s="697" t="s">
        <v>186</v>
      </c>
      <c r="Y30" s="698"/>
      <c r="Z30" s="690"/>
      <c r="AA30" s="691"/>
      <c r="AB30" s="691"/>
      <c r="AC30" s="691"/>
      <c r="AD30" s="691"/>
      <c r="AE30" s="49" t="s">
        <v>13</v>
      </c>
      <c r="AK30" s="651">
        <v>57.5</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xr:uid="{00000000-0002-0000-0D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D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66.5</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70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66.5</v>
      </c>
      <c r="P27" s="700"/>
      <c r="Q27" s="700"/>
      <c r="R27" s="700"/>
      <c r="S27" s="49" t="s">
        <v>38</v>
      </c>
      <c r="T27" s="70"/>
      <c r="U27" s="70"/>
      <c r="X27" s="68" t="s">
        <v>39</v>
      </c>
      <c r="Y27" s="71"/>
      <c r="AG27" s="58"/>
      <c r="AH27" s="58"/>
      <c r="AI27" s="58"/>
      <c r="AJ27" s="58"/>
      <c r="AK27" s="742">
        <f>+AG18+O27</f>
        <v>66.5</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70</v>
      </c>
      <c r="G29" s="712"/>
      <c r="H29" s="214" t="s">
        <v>198</v>
      </c>
      <c r="L29" s="709"/>
      <c r="O29" s="61"/>
      <c r="P29" s="148"/>
      <c r="Q29" s="56" t="s">
        <v>183</v>
      </c>
      <c r="R29" s="676" t="s">
        <v>33</v>
      </c>
      <c r="S29" s="692"/>
      <c r="T29" s="692"/>
      <c r="U29" s="693"/>
      <c r="V29" s="53"/>
      <c r="W29" s="72"/>
      <c r="X29" s="697" t="s">
        <v>315</v>
      </c>
      <c r="Y29" s="698"/>
      <c r="Z29" s="690">
        <v>66.5</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70</v>
      </c>
      <c r="G30" s="712"/>
      <c r="H30" s="214" t="s">
        <v>198</v>
      </c>
      <c r="L30" s="709"/>
      <c r="O30" s="61"/>
      <c r="Q30" s="699">
        <f>+ROUND(Z28,1)+ROUND(Z29,1)+ROUND(Z30,1)</f>
        <v>66.5</v>
      </c>
      <c r="R30" s="700"/>
      <c r="S30" s="700"/>
      <c r="T30" s="700"/>
      <c r="U30" s="49" t="s">
        <v>16</v>
      </c>
      <c r="X30" s="697" t="s">
        <v>186</v>
      </c>
      <c r="Y30" s="698"/>
      <c r="Z30" s="690"/>
      <c r="AA30" s="691"/>
      <c r="AB30" s="691"/>
      <c r="AC30" s="691"/>
      <c r="AD30" s="691"/>
      <c r="AE30" s="49" t="s">
        <v>13</v>
      </c>
      <c r="AK30" s="651">
        <v>66.5</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S26:AU26"/>
    <mergeCell ref="AR17:AS17"/>
    <mergeCell ref="AS23:AU23"/>
    <mergeCell ref="AL26:AO26"/>
    <mergeCell ref="AN20:AO20"/>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B26:E26"/>
    <mergeCell ref="B20:H22"/>
    <mergeCell ref="P14:S14"/>
    <mergeCell ref="B2:G3"/>
    <mergeCell ref="B7:C7"/>
    <mergeCell ref="B23:E23"/>
    <mergeCell ref="C8:J8"/>
    <mergeCell ref="B24:E24"/>
    <mergeCell ref="F12:G12"/>
    <mergeCell ref="D7:H7"/>
    <mergeCell ref="R7:U7"/>
    <mergeCell ref="AR31:AT31"/>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AG12:AL12"/>
    <mergeCell ref="AH11:AM11"/>
    <mergeCell ref="O24:R24"/>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s>
  <phoneticPr fontId="3"/>
  <dataValidations count="2">
    <dataValidation type="custom" allowBlank="1" showInputMessage="1" showErrorMessage="1" error="入力は少数第1位までにして下さい。" sqref="V7:W7 AT13:AT14" xr:uid="{00000000-0002-0000-0E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E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S26:AU26"/>
    <mergeCell ref="AR17:AS17"/>
    <mergeCell ref="AS23:AU23"/>
    <mergeCell ref="AL26:AO26"/>
    <mergeCell ref="AN20:AO20"/>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B26:E26"/>
    <mergeCell ref="B20:H22"/>
    <mergeCell ref="P14:S14"/>
    <mergeCell ref="B2:G3"/>
    <mergeCell ref="B7:C7"/>
    <mergeCell ref="B23:E23"/>
    <mergeCell ref="C8:J8"/>
    <mergeCell ref="B24:E24"/>
    <mergeCell ref="F12:G12"/>
    <mergeCell ref="D7:H7"/>
    <mergeCell ref="R7:U7"/>
    <mergeCell ref="AR31:AT31"/>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AG12:AL12"/>
    <mergeCell ref="AH11:AM11"/>
    <mergeCell ref="O24:R24"/>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s>
  <phoneticPr fontId="3"/>
  <dataValidations count="2">
    <dataValidation type="custom" allowBlank="1" showInputMessage="1" showErrorMessage="1" error="入力は少数第1位までにして下さい。" sqref="V7:W7 AT13:AT14" xr:uid="{00000000-0002-0000-0F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F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275.8</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290.3</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46.6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275.8</v>
      </c>
      <c r="P27" s="700"/>
      <c r="Q27" s="700"/>
      <c r="R27" s="700"/>
      <c r="S27" s="49" t="s">
        <v>38</v>
      </c>
      <c r="T27" s="70"/>
      <c r="U27" s="70"/>
      <c r="X27" s="68" t="s">
        <v>39</v>
      </c>
      <c r="Y27" s="71"/>
      <c r="AG27" s="58"/>
      <c r="AH27" s="58"/>
      <c r="AI27" s="58"/>
      <c r="AJ27" s="58"/>
      <c r="AK27" s="742">
        <f>+AG18+O27</f>
        <v>275.8</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46.6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290.3</v>
      </c>
      <c r="G29" s="712"/>
      <c r="H29" s="214" t="s">
        <v>198</v>
      </c>
      <c r="L29" s="709"/>
      <c r="O29" s="61"/>
      <c r="P29" s="148"/>
      <c r="Q29" s="56" t="s">
        <v>183</v>
      </c>
      <c r="R29" s="676" t="s">
        <v>33</v>
      </c>
      <c r="S29" s="692"/>
      <c r="T29" s="692"/>
      <c r="U29" s="693"/>
      <c r="V29" s="53"/>
      <c r="W29" s="72"/>
      <c r="X29" s="697" t="s">
        <v>315</v>
      </c>
      <c r="Y29" s="698"/>
      <c r="Z29" s="690">
        <v>229.2</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221.3</v>
      </c>
      <c r="G30" s="712"/>
      <c r="H30" s="214" t="s">
        <v>198</v>
      </c>
      <c r="L30" s="709"/>
      <c r="O30" s="61"/>
      <c r="Q30" s="699">
        <f>+ROUND(Z28,1)+ROUND(Z29,1)+ROUND(Z30,1)</f>
        <v>275.8</v>
      </c>
      <c r="R30" s="700"/>
      <c r="S30" s="700"/>
      <c r="T30" s="700"/>
      <c r="U30" s="49" t="s">
        <v>16</v>
      </c>
      <c r="X30" s="697" t="s">
        <v>186</v>
      </c>
      <c r="Y30" s="698"/>
      <c r="Z30" s="690"/>
      <c r="AA30" s="691"/>
      <c r="AB30" s="691"/>
      <c r="AC30" s="691"/>
      <c r="AD30" s="691"/>
      <c r="AE30" s="49" t="s">
        <v>13</v>
      </c>
      <c r="AK30" s="651">
        <v>210.2</v>
      </c>
      <c r="AL30" s="652"/>
      <c r="AM30" s="652"/>
      <c r="AN30" s="652"/>
      <c r="AO30" s="57" t="s">
        <v>13</v>
      </c>
      <c r="AR30" s="758"/>
      <c r="AS30" s="755"/>
      <c r="AT30" s="755"/>
      <c r="AU30" s="756"/>
    </row>
    <row r="31" spans="2:48" ht="27" customHeight="1" thickTop="1" thickBot="1" x14ac:dyDescent="0.2">
      <c r="B31" s="725" t="s">
        <v>375</v>
      </c>
      <c r="C31" s="676"/>
      <c r="D31" s="676"/>
      <c r="E31" s="677"/>
      <c r="F31" s="711">
        <v>49</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S26:AU26"/>
    <mergeCell ref="AR17:AS17"/>
    <mergeCell ref="AS23:AU23"/>
    <mergeCell ref="AL26:AO26"/>
    <mergeCell ref="AN20:AO20"/>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B26:E26"/>
    <mergeCell ref="B20:H22"/>
    <mergeCell ref="P14:S14"/>
    <mergeCell ref="B2:G3"/>
    <mergeCell ref="B7:C7"/>
    <mergeCell ref="B23:E23"/>
    <mergeCell ref="C8:J8"/>
    <mergeCell ref="B24:E24"/>
    <mergeCell ref="F12:G12"/>
    <mergeCell ref="D7:H7"/>
    <mergeCell ref="R7:U7"/>
    <mergeCell ref="AR31:AT31"/>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AG12:AL12"/>
    <mergeCell ref="AH11:AM11"/>
    <mergeCell ref="O24:R24"/>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s>
  <phoneticPr fontId="3"/>
  <dataValidations count="2">
    <dataValidation type="custom" allowBlank="1" showInputMessage="1" showErrorMessage="1" error="入力は少数第1位までにして下さい。" sqref="V7:W7 AT13:AT14" xr:uid="{00000000-0002-0000-10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10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F31:G31"/>
    <mergeCell ref="F33:G33"/>
    <mergeCell ref="Z30:AD30"/>
    <mergeCell ref="Z32:AD34"/>
    <mergeCell ref="X29:Y29"/>
    <mergeCell ref="F15:G15"/>
    <mergeCell ref="B24:E24"/>
    <mergeCell ref="B20:H22"/>
    <mergeCell ref="X28:Y28"/>
    <mergeCell ref="F25:G25"/>
    <mergeCell ref="B25:E25"/>
    <mergeCell ref="L26:L33"/>
    <mergeCell ref="P26:S26"/>
    <mergeCell ref="Q30:T30"/>
    <mergeCell ref="R32:U32"/>
    <mergeCell ref="R29:U29"/>
    <mergeCell ref="F29:G29"/>
    <mergeCell ref="Q33:T33"/>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AK27:AN27"/>
    <mergeCell ref="F30:G30"/>
    <mergeCell ref="T23:W23"/>
    <mergeCell ref="B29:E29"/>
    <mergeCell ref="B27:E27"/>
    <mergeCell ref="B23:E23"/>
    <mergeCell ref="F24:G24"/>
    <mergeCell ref="F26:G26"/>
    <mergeCell ref="P23:S23"/>
    <mergeCell ref="F23:H23"/>
    <mergeCell ref="P20:S20"/>
    <mergeCell ref="F27:G27"/>
    <mergeCell ref="Z29:AD29"/>
    <mergeCell ref="B33:E33"/>
    <mergeCell ref="B30:E30"/>
    <mergeCell ref="B26:E26"/>
    <mergeCell ref="F32:G32"/>
    <mergeCell ref="B31:E31"/>
    <mergeCell ref="B28:E28"/>
    <mergeCell ref="F28:G28"/>
    <mergeCell ref="B32:E32"/>
    <mergeCell ref="X30:Y30"/>
  </mergeCells>
  <phoneticPr fontId="3"/>
  <dataValidations count="2">
    <dataValidation type="custom" allowBlank="1" showInputMessage="1" showErrorMessage="1" error="入力は少数第1位までにして下さい。" sqref="AT13:AT14" xr:uid="{00000000-0002-0000-1100-000000000000}">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11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xr:uid="{00000000-0002-0000-1200-000000000000}">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12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3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髙松建設株式会社東京本店管轄内　各事業場</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3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xr:uid="{00000000-0002-0000-0100-000000000000}">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xr:uid="{00000000-0002-0000-01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xr:uid="{00000000-0002-0000-13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13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110.4</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116.2</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110.4</v>
      </c>
      <c r="P27" s="700"/>
      <c r="Q27" s="700"/>
      <c r="R27" s="700"/>
      <c r="S27" s="49" t="s">
        <v>38</v>
      </c>
      <c r="T27" s="70"/>
      <c r="U27" s="70"/>
      <c r="X27" s="68" t="s">
        <v>39</v>
      </c>
      <c r="Y27" s="71"/>
      <c r="AG27" s="58"/>
      <c r="AH27" s="58"/>
      <c r="AI27" s="58"/>
      <c r="AJ27" s="58"/>
      <c r="AK27" s="742">
        <f>+AG18+O27</f>
        <v>110.4</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116.2</v>
      </c>
      <c r="G29" s="712"/>
      <c r="H29" s="214" t="s">
        <v>198</v>
      </c>
      <c r="L29" s="709"/>
      <c r="O29" s="61"/>
      <c r="P29" s="148"/>
      <c r="Q29" s="56" t="s">
        <v>183</v>
      </c>
      <c r="R29" s="676" t="s">
        <v>33</v>
      </c>
      <c r="S29" s="692"/>
      <c r="T29" s="692"/>
      <c r="U29" s="693"/>
      <c r="V29" s="53"/>
      <c r="W29" s="72"/>
      <c r="X29" s="697" t="s">
        <v>315</v>
      </c>
      <c r="Y29" s="698"/>
      <c r="Z29" s="690">
        <v>110.4</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114.8</v>
      </c>
      <c r="G30" s="712"/>
      <c r="H30" s="214" t="s">
        <v>198</v>
      </c>
      <c r="L30" s="709"/>
      <c r="O30" s="61"/>
      <c r="Q30" s="699">
        <f>+ROUND(Z28,1)+ROUND(Z29,1)+ROUND(Z30,1)</f>
        <v>110.4</v>
      </c>
      <c r="R30" s="700"/>
      <c r="S30" s="700"/>
      <c r="T30" s="700"/>
      <c r="U30" s="49" t="s">
        <v>16</v>
      </c>
      <c r="X30" s="697" t="s">
        <v>186</v>
      </c>
      <c r="Y30" s="698"/>
      <c r="Z30" s="690"/>
      <c r="AA30" s="691"/>
      <c r="AB30" s="691"/>
      <c r="AC30" s="691"/>
      <c r="AD30" s="691"/>
      <c r="AE30" s="49" t="s">
        <v>13</v>
      </c>
      <c r="AK30" s="651">
        <v>109.1</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S26:AU26"/>
    <mergeCell ref="AR17:AS17"/>
    <mergeCell ref="AS23:AU23"/>
    <mergeCell ref="AL26:AO26"/>
    <mergeCell ref="AN20:AO20"/>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B26:E26"/>
    <mergeCell ref="B20:H22"/>
    <mergeCell ref="P14:S14"/>
    <mergeCell ref="B2:G3"/>
    <mergeCell ref="B7:C7"/>
    <mergeCell ref="B23:E23"/>
    <mergeCell ref="C8:J8"/>
    <mergeCell ref="B24:E24"/>
    <mergeCell ref="F12:G12"/>
    <mergeCell ref="D7:H7"/>
    <mergeCell ref="R7:U7"/>
    <mergeCell ref="AR31:AT31"/>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AG12:AL12"/>
    <mergeCell ref="AH11:AM11"/>
    <mergeCell ref="O24:R24"/>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s>
  <phoneticPr fontId="3"/>
  <dataValidations count="2">
    <dataValidation type="custom" allowBlank="1" showInputMessage="1" showErrorMessage="1" error="入力は少数第1位までにして下さい。" sqref="V7:W7 AT13:AT14" xr:uid="{00000000-0002-0000-14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14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B1:AA59"/>
  <sheetViews>
    <sheetView showGridLines="0" zoomScale="70" zoomScaleNormal="7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髙松建設株式会社東京本店管轄内　各事業場</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9.1"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8611.9</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31.2</v>
      </c>
      <c r="M9" s="377">
        <f>IF(OR(ｷ.紙くず!F24&gt;0,ｷ.紙くず!F24&lt;0),ｷ.紙くず!F24,IF(M$19&gt;0,"0",0))</f>
        <v>38.1</v>
      </c>
      <c r="N9" s="377">
        <f>IF(OR(ｸ.木くず!F24&gt;0,ｸ.木くず!F24&lt;0),ｸ.木くず!F24,IF(N$19&gt;0,"0",0))</f>
        <v>36.6</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60.5</v>
      </c>
      <c r="T9" s="377">
        <f>IF(OR(ｾ.ｶﾞﾗｽ･ｺﾝｸﾘ･陶磁器くず!F24&gt;0,ｾ.ｶﾞﾗｽ･ｺﾝｸﾘ･陶磁器くず!F24&lt;0),ｾ.ｶﾞﾗｽ･ｺﾝｸﾘ･陶磁器くず!F24,IF(T$19&gt;0,"0",0))</f>
        <v>70</v>
      </c>
      <c r="U9" s="377">
        <f>IF(OR(ｿ.鉱さい!F24&gt;0,ｿ.鉱さい!F24&lt;0),ｿ.鉱さい!F24,IF(U$19&gt;0,"0",0))</f>
        <v>0</v>
      </c>
      <c r="V9" s="377">
        <f>IF(OR(ﾀ.がれき類!F24&gt;0,ﾀ.がれき類!F24&lt;0),ﾀ.がれき類!F24,IF(V$19&gt;0,"0",0))</f>
        <v>290.3</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116.2</v>
      </c>
      <c r="AA9" s="379">
        <f>IF(SUM(G9:Z9)&gt;0,SUM(G9:Z9),IF(AA$19&gt;0,"0",0))</f>
        <v>9254.8000000000011</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8611.9</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31.2</v>
      </c>
      <c r="M14" s="383">
        <f>IF(OR(ｷ.紙くず!F29&gt;0,ｷ.紙くず!F29&lt;0),ｷ.紙くず!F29,IF(M$19&gt;0,"0",0))</f>
        <v>38.1</v>
      </c>
      <c r="N14" s="383">
        <f>IF(OR(ｸ.木くず!F29&gt;0,ｸ.木くず!F29&lt;0),ｸ.木くず!F29,IF(N$19&gt;0,"0",0))</f>
        <v>36.6</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60.5</v>
      </c>
      <c r="T14" s="383">
        <f>IF(OR(ｾ.ｶﾞﾗｽ･ｺﾝｸﾘ･陶磁器くず!F29&gt;0,ｾ.ｶﾞﾗｽ･ｺﾝｸﾘ･陶磁器くず!F29&lt;0),ｾ.ｶﾞﾗｽ･ｺﾝｸﾘ･陶磁器くず!F29,IF(T$19&gt;0,"0",0))</f>
        <v>70</v>
      </c>
      <c r="U14" s="383">
        <f>IF(OR(ｿ.鉱さい!F29&gt;0,ｿ.鉱さい!F29&lt;0),ｿ.鉱さい!F29,IF(U$19&gt;0,"0",0))</f>
        <v>0</v>
      </c>
      <c r="V14" s="383">
        <f>IF(OR(ﾀ.がれき類!F29&gt;0,ﾀ.がれき類!F29&lt;0),ﾀ.がれき類!F29,IF(V$19&gt;0,"0",0))</f>
        <v>290.3</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116.2</v>
      </c>
      <c r="AA14" s="385">
        <f t="shared" si="0"/>
        <v>9254.8000000000011</v>
      </c>
    </row>
    <row r="15" spans="2:27" ht="24" customHeight="1" x14ac:dyDescent="0.15">
      <c r="B15" s="172" t="s">
        <v>228</v>
      </c>
      <c r="C15" s="782" t="s">
        <v>299</v>
      </c>
      <c r="D15" s="782"/>
      <c r="E15" s="782"/>
      <c r="F15" s="783"/>
      <c r="G15" s="383">
        <f>IF(OR(ｱ.燃え殻!F30&gt;0,ｱ.燃え殻!F30&lt;0),ｱ.燃え殻!F30,IF(G$19&gt;0,"0",0))</f>
        <v>0</v>
      </c>
      <c r="H15" s="383">
        <f>IF(OR(ｲ.汚泥!F30&gt;0,ｲ.汚泥!F30&lt;0),ｲ.汚泥!F30,IF(H$19&gt;0,"0",0))</f>
        <v>186.8</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31.2</v>
      </c>
      <c r="M15" s="383">
        <f>IF(OR(ｷ.紙くず!F30&gt;0,ｷ.紙くず!F30&lt;0),ｷ.紙くず!F30,IF(M$19&gt;0,"0",0))</f>
        <v>38.1</v>
      </c>
      <c r="N15" s="383">
        <f>IF(OR(ｸ.木くず!F30&gt;0,ｸ.木くず!F30&lt;0),ｸ.木くず!F30,IF(N$19&gt;0,"0",0))</f>
        <v>36.6</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60.5</v>
      </c>
      <c r="T15" s="383">
        <f>IF(OR(ｾ.ｶﾞﾗｽ･ｺﾝｸﾘ･陶磁器くず!F30&gt;0,ｾ.ｶﾞﾗｽ･ｺﾝｸﾘ･陶磁器くず!F30&lt;0),ｾ.ｶﾞﾗｽ･ｺﾝｸﾘ･陶磁器くず!F30,IF(T$19&gt;0,"0",0))</f>
        <v>70</v>
      </c>
      <c r="U15" s="383">
        <f>IF(OR(ｿ.鉱さい!F30&gt;0,ｿ.鉱さい!F30&lt;0),ｿ.鉱さい!F30,IF(U$19&gt;0,"0",0))</f>
        <v>0</v>
      </c>
      <c r="V15" s="383">
        <f>IF(OR(ﾀ.がれき類!F30&gt;0,ﾀ.がれき類!F30&lt;0),ﾀ.がれき類!F30,IF(V$19&gt;0,"0",0))</f>
        <v>221.3</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114.8</v>
      </c>
      <c r="AA15" s="385">
        <f t="shared" si="0"/>
        <v>759.3</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99</v>
      </c>
      <c r="I16" s="383">
        <f>IF(OR(ｳ.廃油!F31&gt;0,ｳ.廃油!F31&lt;0),ｳ.廃油!F31,IF(I$19&gt;0,"0",0))</f>
        <v>0</v>
      </c>
      <c r="J16" s="383">
        <f>IF(OR(ｴ.廃酸!$F31&gt;0,ｴ.廃酸!$F31&lt;0),ｴ.廃酸!F31,IF(J$19&gt;0,"0",0))</f>
        <v>0</v>
      </c>
      <c r="K16" s="383">
        <f>IF(OR(ｵ.廃ｱﾙｶﾘ!$F31&gt;0,ｵ.廃ｱﾙｶﾘ!$F31&lt;0),ｵ.廃ｱﾙｶﾘ!F31,IF(K$19&gt;0,"0",0))</f>
        <v>0</v>
      </c>
      <c r="L16" s="383" t="str">
        <f>IF(OR(ｶ.廃ﾌﾟﾗ類!F31&gt;0,ｶ.廃ﾌﾟﾗ類!F31&lt;0),ｶ.廃ﾌﾟﾗ類!F31,IF(L$19&gt;0,"0",0))</f>
        <v>0</v>
      </c>
      <c r="M16" s="383" t="str">
        <f>IF(OR(ｷ.紙くず!F31&gt;0,ｷ.紙くず!F31&lt;0),ｷ.紙くず!F31,IF(M$19&gt;0,"0",0))</f>
        <v>0</v>
      </c>
      <c r="N16" s="383" t="str">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t="str">
        <f>IF(OR(ｽ.金属くず!F31&gt;0,ｽ.金属くず!F31&lt;0),ｽ.金属くず!F31,IF(S$19&gt;0,"0",0))</f>
        <v>0</v>
      </c>
      <c r="T16" s="383" t="str">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49</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t="str">
        <f>IF(OR(ﾄ.混合廃棄物その他!F31&gt;0,ﾄ.混合廃棄物その他!F31&lt;0),ﾄ.混合廃棄物その他!F31,IF(Z$19&gt;0,"0",0))</f>
        <v>0</v>
      </c>
      <c r="AA16" s="385">
        <f t="shared" si="0"/>
        <v>148</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t="str">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8181.3</v>
      </c>
      <c r="I19" s="389">
        <f t="shared" si="1"/>
        <v>0</v>
      </c>
      <c r="J19" s="389">
        <f t="shared" si="1"/>
        <v>0</v>
      </c>
      <c r="K19" s="389">
        <f t="shared" si="1"/>
        <v>0</v>
      </c>
      <c r="L19" s="389">
        <f t="shared" si="1"/>
        <v>29.6</v>
      </c>
      <c r="M19" s="389">
        <f t="shared" si="1"/>
        <v>36.200000000000003</v>
      </c>
      <c r="N19" s="389">
        <f t="shared" si="1"/>
        <v>34.799999999999997</v>
      </c>
      <c r="O19" s="389">
        <f t="shared" si="1"/>
        <v>0</v>
      </c>
      <c r="P19" s="389">
        <f t="shared" si="1"/>
        <v>0</v>
      </c>
      <c r="Q19" s="389">
        <f t="shared" si="1"/>
        <v>0</v>
      </c>
      <c r="R19" s="389">
        <f t="shared" si="1"/>
        <v>0</v>
      </c>
      <c r="S19" s="389">
        <f t="shared" si="1"/>
        <v>57.5</v>
      </c>
      <c r="T19" s="389">
        <f t="shared" si="1"/>
        <v>66.5</v>
      </c>
      <c r="U19" s="389">
        <f t="shared" si="1"/>
        <v>0</v>
      </c>
      <c r="V19" s="389">
        <f t="shared" si="1"/>
        <v>275.8</v>
      </c>
      <c r="W19" s="389">
        <f t="shared" si="1"/>
        <v>0</v>
      </c>
      <c r="X19" s="389">
        <f t="shared" si="1"/>
        <v>0</v>
      </c>
      <c r="Y19" s="389">
        <f t="shared" si="1"/>
        <v>0</v>
      </c>
      <c r="Z19" s="390">
        <f t="shared" si="1"/>
        <v>110.4</v>
      </c>
      <c r="AA19" s="391">
        <f t="shared" ref="AA19:AA25" si="2">SUM(G19:Z19)</f>
        <v>8792.0999999999985</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6"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8181.3</v>
      </c>
      <c r="I37" s="424">
        <f t="shared" si="8"/>
        <v>0</v>
      </c>
      <c r="J37" s="424">
        <f t="shared" si="8"/>
        <v>0</v>
      </c>
      <c r="K37" s="424">
        <f t="shared" si="8"/>
        <v>0</v>
      </c>
      <c r="L37" s="424">
        <f t="shared" si="8"/>
        <v>29.6</v>
      </c>
      <c r="M37" s="424">
        <f t="shared" si="8"/>
        <v>36.200000000000003</v>
      </c>
      <c r="N37" s="424">
        <f t="shared" si="8"/>
        <v>34.799999999999997</v>
      </c>
      <c r="O37" s="424">
        <f t="shared" si="8"/>
        <v>0</v>
      </c>
      <c r="P37" s="424">
        <f t="shared" si="8"/>
        <v>0</v>
      </c>
      <c r="Q37" s="424">
        <f t="shared" si="8"/>
        <v>0</v>
      </c>
      <c r="R37" s="424">
        <f t="shared" si="8"/>
        <v>0</v>
      </c>
      <c r="S37" s="424">
        <f t="shared" si="8"/>
        <v>57.5</v>
      </c>
      <c r="T37" s="424">
        <f t="shared" si="8"/>
        <v>66.5</v>
      </c>
      <c r="U37" s="424">
        <f t="shared" si="8"/>
        <v>0</v>
      </c>
      <c r="V37" s="424">
        <f t="shared" si="8"/>
        <v>275.8</v>
      </c>
      <c r="W37" s="424">
        <f t="shared" si="8"/>
        <v>0</v>
      </c>
      <c r="X37" s="424">
        <f t="shared" si="8"/>
        <v>0</v>
      </c>
      <c r="Y37" s="424">
        <f t="shared" si="8"/>
        <v>0</v>
      </c>
      <c r="Z37" s="425">
        <f t="shared" si="8"/>
        <v>110.4</v>
      </c>
      <c r="AA37" s="426">
        <f t="shared" si="4"/>
        <v>8792.0999999999985</v>
      </c>
    </row>
    <row r="38" spans="2:27" ht="24" customHeight="1" x14ac:dyDescent="0.15">
      <c r="B38" s="170"/>
      <c r="C38" s="776"/>
      <c r="D38" s="227"/>
      <c r="E38" s="225" t="s">
        <v>319</v>
      </c>
      <c r="F38" s="443"/>
      <c r="G38" s="415">
        <f t="shared" ref="G38:Z38" si="9">SUM(G39:G41)</f>
        <v>0</v>
      </c>
      <c r="H38" s="415">
        <f t="shared" si="9"/>
        <v>8181.3</v>
      </c>
      <c r="I38" s="415">
        <f t="shared" si="9"/>
        <v>0</v>
      </c>
      <c r="J38" s="415">
        <f t="shared" si="9"/>
        <v>0</v>
      </c>
      <c r="K38" s="415">
        <f t="shared" si="9"/>
        <v>0</v>
      </c>
      <c r="L38" s="415">
        <f t="shared" si="9"/>
        <v>29.6</v>
      </c>
      <c r="M38" s="415">
        <f t="shared" si="9"/>
        <v>36.200000000000003</v>
      </c>
      <c r="N38" s="415">
        <f t="shared" si="9"/>
        <v>34.799999999999997</v>
      </c>
      <c r="O38" s="415">
        <f t="shared" si="9"/>
        <v>0</v>
      </c>
      <c r="P38" s="415">
        <f t="shared" si="9"/>
        <v>0</v>
      </c>
      <c r="Q38" s="415">
        <f t="shared" si="9"/>
        <v>0</v>
      </c>
      <c r="R38" s="415">
        <f t="shared" si="9"/>
        <v>0</v>
      </c>
      <c r="S38" s="415">
        <f t="shared" si="9"/>
        <v>57.5</v>
      </c>
      <c r="T38" s="415">
        <f t="shared" si="9"/>
        <v>66.5</v>
      </c>
      <c r="U38" s="415">
        <f t="shared" si="9"/>
        <v>0</v>
      </c>
      <c r="V38" s="415">
        <f t="shared" si="9"/>
        <v>275.8</v>
      </c>
      <c r="W38" s="415">
        <f t="shared" si="9"/>
        <v>0</v>
      </c>
      <c r="X38" s="415">
        <f t="shared" si="9"/>
        <v>0</v>
      </c>
      <c r="Y38" s="415">
        <f t="shared" si="9"/>
        <v>0</v>
      </c>
      <c r="Z38" s="416">
        <f t="shared" si="9"/>
        <v>110.4</v>
      </c>
      <c r="AA38" s="417">
        <f t="shared" si="4"/>
        <v>8792.0999999999985</v>
      </c>
    </row>
    <row r="39" spans="2:27" ht="24" customHeight="1" x14ac:dyDescent="0.15">
      <c r="B39" s="170"/>
      <c r="C39" s="776"/>
      <c r="D39" s="228"/>
      <c r="E39" s="223"/>
      <c r="F39" s="221" t="s">
        <v>233</v>
      </c>
      <c r="G39" s="418">
        <f>+ｱ.燃え殻!$Z$28</f>
        <v>0</v>
      </c>
      <c r="H39" s="418">
        <f>+ｲ.汚泥!$Z$28</f>
        <v>94.1</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46.6</v>
      </c>
      <c r="W39" s="418">
        <f>+ﾁ.動物のふん尿!$Z$28</f>
        <v>0</v>
      </c>
      <c r="X39" s="418">
        <f>+ﾂ.動物の死体!$Z$28</f>
        <v>0</v>
      </c>
      <c r="Y39" s="418">
        <f>+ﾃ.ばいじん!$Z$28</f>
        <v>0</v>
      </c>
      <c r="Z39" s="419">
        <f>+ﾄ.混合廃棄物その他!$Z$28</f>
        <v>0</v>
      </c>
      <c r="AA39" s="420">
        <f t="shared" si="4"/>
        <v>140.69999999999999</v>
      </c>
    </row>
    <row r="40" spans="2:27" ht="24" customHeight="1" x14ac:dyDescent="0.15">
      <c r="B40" s="170"/>
      <c r="C40" s="776"/>
      <c r="D40" s="228"/>
      <c r="E40" s="223"/>
      <c r="F40" s="221" t="s">
        <v>318</v>
      </c>
      <c r="G40" s="418">
        <f>+ｱ.燃え殻!$Z$29</f>
        <v>0</v>
      </c>
      <c r="H40" s="418">
        <f>+ｲ.汚泥!$Z$29</f>
        <v>8087.2</v>
      </c>
      <c r="I40" s="418">
        <f>+ｳ.廃油!$Z$29</f>
        <v>0</v>
      </c>
      <c r="J40" s="418">
        <f>+ｴ.廃酸!$Z$29</f>
        <v>0</v>
      </c>
      <c r="K40" s="418">
        <f>+ｵ.廃ｱﾙｶﾘ!$Z$29</f>
        <v>0</v>
      </c>
      <c r="L40" s="418">
        <f>+ｶ.廃ﾌﾟﾗ類!$Z$29</f>
        <v>29.6</v>
      </c>
      <c r="M40" s="418">
        <f>+ｷ.紙くず!$Z$29</f>
        <v>36.200000000000003</v>
      </c>
      <c r="N40" s="418">
        <f>+ｸ.木くず!$Z$29</f>
        <v>34.799999999999997</v>
      </c>
      <c r="O40" s="418">
        <f>+ｹ.繊維くず!$Z$29</f>
        <v>0</v>
      </c>
      <c r="P40" s="418">
        <f>+ｺ.動植物性残さ!$Z$29</f>
        <v>0</v>
      </c>
      <c r="Q40" s="418">
        <f>+ｻ.動物系固形不要物!$Z$29</f>
        <v>0</v>
      </c>
      <c r="R40" s="418">
        <f>+ｼ.ｺﾞﾑくず!$Z$29</f>
        <v>0</v>
      </c>
      <c r="S40" s="418">
        <f>+ｽ.金属くず!$Z$29</f>
        <v>57.5</v>
      </c>
      <c r="T40" s="418">
        <f>+ｾ.ｶﾞﾗｽ･ｺﾝｸﾘ･陶磁器くず!$Z$29</f>
        <v>66.5</v>
      </c>
      <c r="U40" s="418">
        <f>+ｿ.鉱さい!$Z$29</f>
        <v>0</v>
      </c>
      <c r="V40" s="418">
        <f>+ﾀ.がれき類!$Z$29</f>
        <v>229.2</v>
      </c>
      <c r="W40" s="418">
        <f>+ﾁ.動物のふん尿!$Z$29</f>
        <v>0</v>
      </c>
      <c r="X40" s="418">
        <f>+ﾂ.動物の死体!$Z$29</f>
        <v>0</v>
      </c>
      <c r="Y40" s="418">
        <f>+ﾃ.ばいじん!$Z$29</f>
        <v>0</v>
      </c>
      <c r="Z40" s="419">
        <f>+ﾄ.混合廃棄物その他!$Z$29</f>
        <v>110.4</v>
      </c>
      <c r="AA40" s="420">
        <f t="shared" si="4"/>
        <v>8651.4</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95" t="s">
        <v>349</v>
      </c>
      <c r="E43" s="795"/>
      <c r="F43" s="796"/>
      <c r="G43" s="427">
        <f>+ｱ.燃え殻!$AK$27</f>
        <v>0</v>
      </c>
      <c r="H43" s="427">
        <f>+ｲ.汚泥!$AK$27</f>
        <v>8181.3</v>
      </c>
      <c r="I43" s="427">
        <f>+ｳ.廃油!$AK$27</f>
        <v>0</v>
      </c>
      <c r="J43" s="427">
        <f>+ｴ.廃酸!$AK$27</f>
        <v>0</v>
      </c>
      <c r="K43" s="427">
        <f>+ｵ.廃ｱﾙｶﾘ!$AK$27</f>
        <v>0</v>
      </c>
      <c r="L43" s="427">
        <f>+ｶ.廃ﾌﾟﾗ類!$AK$27</f>
        <v>29.6</v>
      </c>
      <c r="M43" s="427">
        <f>+ｷ.紙くず!$AK$27</f>
        <v>36.200000000000003</v>
      </c>
      <c r="N43" s="427">
        <f>+ｸ.木くず!$AK$27</f>
        <v>34.799999999999997</v>
      </c>
      <c r="O43" s="427">
        <f>+ｹ.繊維くず!$AK$27</f>
        <v>0</v>
      </c>
      <c r="P43" s="427">
        <f>+ｺ.動植物性残さ!$AK$27</f>
        <v>0</v>
      </c>
      <c r="Q43" s="427">
        <f>+ｻ.動物系固形不要物!$AK$27</f>
        <v>0</v>
      </c>
      <c r="R43" s="427">
        <f>+ｼ.ｺﾞﾑくず!$AK$27</f>
        <v>0</v>
      </c>
      <c r="S43" s="427">
        <f>+ｽ.金属くず!$AK$27</f>
        <v>57.5</v>
      </c>
      <c r="T43" s="427">
        <f>+ｾ.ｶﾞﾗｽ･ｺﾝｸﾘ･陶磁器くず!$AK$27</f>
        <v>66.5</v>
      </c>
      <c r="U43" s="427">
        <f>+ｿ.鉱さい!$AK$27</f>
        <v>0</v>
      </c>
      <c r="V43" s="427">
        <f>+ﾀ.がれき類!$AK$27</f>
        <v>275.8</v>
      </c>
      <c r="W43" s="427">
        <f>+ﾁ.動物のふん尿!$AK$27</f>
        <v>0</v>
      </c>
      <c r="X43" s="427">
        <f>+ﾂ.動物の死体!$AK$27</f>
        <v>0</v>
      </c>
      <c r="Y43" s="427">
        <f>+ﾃ.ばいじん!$AK$27</f>
        <v>0</v>
      </c>
      <c r="Z43" s="428">
        <f>+ﾄ.混合廃棄物その他!$AK$27</f>
        <v>110.4</v>
      </c>
      <c r="AA43" s="429">
        <f t="shared" si="4"/>
        <v>8792.0999999999985</v>
      </c>
    </row>
    <row r="44" spans="2:27" ht="24" customHeight="1" x14ac:dyDescent="0.15">
      <c r="B44" s="170"/>
      <c r="C44" s="177"/>
      <c r="D44" s="175" t="s">
        <v>188</v>
      </c>
      <c r="E44" s="778" t="s">
        <v>236</v>
      </c>
      <c r="F44" s="779"/>
      <c r="G44" s="430">
        <f>+ｱ.燃え殻!$AK$30</f>
        <v>0</v>
      </c>
      <c r="H44" s="430">
        <f>+ｲ.汚泥!$AK$30</f>
        <v>177.5</v>
      </c>
      <c r="I44" s="430">
        <f>+ｳ.廃油!$AK$30</f>
        <v>0</v>
      </c>
      <c r="J44" s="430">
        <f>+ｴ.廃酸!$AK$30</f>
        <v>0</v>
      </c>
      <c r="K44" s="430">
        <f>+ｵ.廃ｱﾙｶﾘ!$AK$30</f>
        <v>0</v>
      </c>
      <c r="L44" s="430">
        <f>+ｶ.廃ﾌﾟﾗ類!$AK$30</f>
        <v>29.6</v>
      </c>
      <c r="M44" s="430">
        <f>+ｷ.紙くず!$AK$30</f>
        <v>36.200000000000003</v>
      </c>
      <c r="N44" s="430">
        <f>+ｸ.木くず!$AK$30</f>
        <v>34.799999999999997</v>
      </c>
      <c r="O44" s="430">
        <f>+ｹ.繊維くず!$AK$30</f>
        <v>0</v>
      </c>
      <c r="P44" s="430">
        <f>+ｺ.動植物性残さ!$AK$30</f>
        <v>0</v>
      </c>
      <c r="Q44" s="430">
        <f>+ｻ.動物系固形不要物!$AK$30</f>
        <v>0</v>
      </c>
      <c r="R44" s="430">
        <f>+ｼ.ｺﾞﾑくず!$AK$30</f>
        <v>0</v>
      </c>
      <c r="S44" s="430">
        <f>+ｽ.金属くず!$AK$30</f>
        <v>57.5</v>
      </c>
      <c r="T44" s="430">
        <f>+ｾ.ｶﾞﾗｽ･ｺﾝｸﾘ･陶磁器くず!$AK$30</f>
        <v>66.5</v>
      </c>
      <c r="U44" s="430">
        <f>+ｿ.鉱さい!$AK$30</f>
        <v>0</v>
      </c>
      <c r="V44" s="430">
        <f>+ﾀ.がれき類!$AK$30</f>
        <v>210.2</v>
      </c>
      <c r="W44" s="430">
        <f>+ﾁ.動物のふん尿!$AK$30</f>
        <v>0</v>
      </c>
      <c r="X44" s="430">
        <f>+ﾂ.動物の死体!$AK$30</f>
        <v>0</v>
      </c>
      <c r="Y44" s="430">
        <f>+ﾃ.ばいじん!$AK$30</f>
        <v>0</v>
      </c>
      <c r="Z44" s="431">
        <f>+ﾄ.混合廃棄物その他!$AK$30</f>
        <v>109.1</v>
      </c>
      <c r="AA44" s="432">
        <f t="shared" si="4"/>
        <v>721.4</v>
      </c>
    </row>
    <row r="45" spans="2:27" ht="24" customHeight="1" x14ac:dyDescent="0.15">
      <c r="B45" s="170"/>
      <c r="C45" s="177"/>
      <c r="D45" s="442" t="s">
        <v>190</v>
      </c>
      <c r="E45" s="805" t="s">
        <v>237</v>
      </c>
      <c r="F45" s="806"/>
      <c r="G45" s="433">
        <f>+ｱ.燃え殻!$AR$24</f>
        <v>0</v>
      </c>
      <c r="H45" s="433">
        <f>+ｲ.汚泥!$AR$24</f>
        <v>94.1</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46.6</v>
      </c>
      <c r="W45" s="433">
        <f>+ﾁ.動物のふん尿!$AR$24</f>
        <v>0</v>
      </c>
      <c r="X45" s="433">
        <f>+ﾂ.動物の死体!$AR$24</f>
        <v>0</v>
      </c>
      <c r="Y45" s="433">
        <f>+ﾃ.ばいじん!$AR$24</f>
        <v>0</v>
      </c>
      <c r="Z45" s="434">
        <f>+ﾄ.混合廃棄物その他!$AR$24</f>
        <v>0</v>
      </c>
      <c r="AA45" s="435">
        <f t="shared" si="4"/>
        <v>140.69999999999999</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8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20.100000000000001"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16793.2</v>
      </c>
      <c r="I55" s="480">
        <f t="shared" si="10"/>
        <v>0</v>
      </c>
      <c r="J55" s="480">
        <f t="shared" si="10"/>
        <v>0</v>
      </c>
      <c r="K55" s="480">
        <f t="shared" si="10"/>
        <v>0</v>
      </c>
      <c r="L55" s="480">
        <f t="shared" si="10"/>
        <v>60.8</v>
      </c>
      <c r="M55" s="480">
        <f t="shared" si="10"/>
        <v>74.300000000000011</v>
      </c>
      <c r="N55" s="480">
        <f t="shared" si="10"/>
        <v>71.400000000000006</v>
      </c>
      <c r="O55" s="480">
        <f t="shared" si="10"/>
        <v>0</v>
      </c>
      <c r="P55" s="480">
        <f t="shared" si="10"/>
        <v>0</v>
      </c>
      <c r="Q55" s="480">
        <f t="shared" si="10"/>
        <v>0</v>
      </c>
      <c r="R55" s="480">
        <f t="shared" si="10"/>
        <v>0</v>
      </c>
      <c r="S55" s="480">
        <f t="shared" si="10"/>
        <v>118</v>
      </c>
      <c r="T55" s="480">
        <f t="shared" si="10"/>
        <v>136.5</v>
      </c>
      <c r="U55" s="480">
        <f t="shared" si="10"/>
        <v>0</v>
      </c>
      <c r="V55" s="480">
        <f t="shared" si="10"/>
        <v>566.1</v>
      </c>
      <c r="W55" s="480">
        <f t="shared" si="10"/>
        <v>0</v>
      </c>
      <c r="X55" s="480">
        <f t="shared" si="10"/>
        <v>0</v>
      </c>
      <c r="Y55" s="480">
        <f t="shared" si="10"/>
        <v>0</v>
      </c>
      <c r="Z55" s="480">
        <f t="shared" si="10"/>
        <v>226.60000000000002</v>
      </c>
      <c r="AA55" s="481">
        <f>+AA9+AA19+AA20</f>
        <v>18046.900000000001</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350000000000001" customHeight="1" x14ac:dyDescent="0.15">
      <c r="C1" s="82" t="s">
        <v>351</v>
      </c>
    </row>
    <row r="2" spans="1:23" ht="16.350000000000001" customHeight="1" x14ac:dyDescent="0.15">
      <c r="C2" s="82"/>
    </row>
    <row r="3" spans="1:23" ht="14.1"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35" customHeight="1" x14ac:dyDescent="0.15">
      <c r="C6" s="608" t="s">
        <v>416</v>
      </c>
      <c r="D6" s="608"/>
      <c r="E6" s="608"/>
      <c r="F6" s="608"/>
      <c r="G6" s="608"/>
      <c r="H6" s="608"/>
      <c r="I6" s="608"/>
      <c r="J6" s="608"/>
      <c r="K6" s="608"/>
      <c r="L6" s="608"/>
      <c r="M6" s="608"/>
      <c r="N6" s="608"/>
      <c r="O6" s="608"/>
      <c r="P6" s="608"/>
      <c r="Q6" s="608"/>
      <c r="R6" s="608"/>
      <c r="S6" s="608"/>
      <c r="T6" s="608"/>
      <c r="U6" s="608"/>
    </row>
    <row r="7" spans="1:23" ht="13.3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35" customHeight="1" x14ac:dyDescent="0.15">
      <c r="C10" s="86"/>
      <c r="U10" s="87"/>
    </row>
    <row r="11" spans="1:23" ht="13.5" x14ac:dyDescent="0.15">
      <c r="C11" s="86"/>
      <c r="P11" s="842" t="str">
        <f>+表紙!P35</f>
        <v>令和6年6月18日</v>
      </c>
      <c r="Q11" s="843"/>
      <c r="R11" s="843"/>
      <c r="S11" s="843"/>
      <c r="T11" s="844"/>
      <c r="U11" s="281"/>
    </row>
    <row r="12" spans="1:23" ht="13.35" customHeight="1" x14ac:dyDescent="0.15">
      <c r="C12" s="86"/>
      <c r="S12" s="43"/>
      <c r="T12" s="43"/>
      <c r="U12" s="88"/>
    </row>
    <row r="13" spans="1:23" ht="13.5" x14ac:dyDescent="0.15">
      <c r="C13" s="852" t="str">
        <f>+表紙!C37</f>
        <v>横浜市長</v>
      </c>
      <c r="D13" s="853"/>
      <c r="E13" s="853"/>
      <c r="F13" s="853"/>
      <c r="G13" s="23" t="s">
        <v>5</v>
      </c>
      <c r="H13" s="23"/>
      <c r="U13" s="87"/>
    </row>
    <row r="14" spans="1:23" ht="13.35" customHeight="1" x14ac:dyDescent="0.15">
      <c r="C14" s="86"/>
      <c r="U14" s="87"/>
    </row>
    <row r="15" spans="1:23" ht="13.35" customHeight="1" x14ac:dyDescent="0.15">
      <c r="A15" s="22">
        <v>3</v>
      </c>
      <c r="C15" s="86"/>
      <c r="I15" s="79"/>
      <c r="J15" s="79" t="s">
        <v>328</v>
      </c>
      <c r="K15" s="79"/>
      <c r="U15" s="87"/>
    </row>
    <row r="16" spans="1:23" ht="26.25" customHeight="1" x14ac:dyDescent="0.15">
      <c r="C16" s="86"/>
      <c r="I16" s="25"/>
      <c r="J16" s="25" t="s">
        <v>6</v>
      </c>
      <c r="K16" s="25"/>
      <c r="L16" s="851" t="str">
        <f>+表紙!L40</f>
        <v>東京都港区芝4-8-2</v>
      </c>
      <c r="M16" s="851"/>
      <c r="N16" s="851"/>
      <c r="O16" s="851"/>
      <c r="P16" s="851"/>
      <c r="Q16" s="851"/>
      <c r="R16" s="851"/>
      <c r="S16" s="851"/>
      <c r="T16" s="851"/>
      <c r="U16" s="282"/>
    </row>
    <row r="17" spans="1:21" ht="26.25" customHeight="1" x14ac:dyDescent="0.15">
      <c r="C17" s="86"/>
      <c r="I17" s="25"/>
      <c r="J17" s="25" t="s">
        <v>7</v>
      </c>
      <c r="K17" s="25"/>
      <c r="L17" s="851" t="str">
        <f>+表紙!L41</f>
        <v>髙松建設株式会社東京本店
取締役専務執行役員本店長 工藤孝宏</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03-3455-8144</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髙松建設株式会社東京本店管轄内　各事業場</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2873</v>
      </c>
      <c r="Q25" s="823"/>
      <c r="R25" s="823"/>
      <c r="S25" s="823"/>
      <c r="T25" s="823"/>
      <c r="U25" s="824"/>
    </row>
    <row r="26" spans="1:21" ht="26.25" customHeight="1" x14ac:dyDescent="0.15">
      <c r="C26" s="570" t="s">
        <v>11</v>
      </c>
      <c r="D26" s="571"/>
      <c r="E26" s="572"/>
      <c r="F26" s="838" t="str">
        <f>+表紙!F50</f>
        <v>東京都港区芝4-8-2 髙松コンストラクショングループ東京本社ビル</v>
      </c>
      <c r="G26" s="839"/>
      <c r="H26" s="839"/>
      <c r="I26" s="839"/>
      <c r="J26" s="839"/>
      <c r="K26" s="839"/>
      <c r="L26" s="839"/>
      <c r="M26" s="839"/>
      <c r="N26" s="341" t="s">
        <v>172</v>
      </c>
      <c r="O26"/>
      <c r="P26"/>
      <c r="Q26" s="833" t="str">
        <f>IF(+表紙!Q50="","",+表紙!Q50)</f>
        <v>03-3455-8144</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Ｄ建設業　（０６　総合工事業）</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t="str">
        <f>IF(+表紙!N56="","",+表紙!N56)</f>
        <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35" customHeight="1" x14ac:dyDescent="0.15">
      <c r="C36" s="188"/>
      <c r="D36" s="284"/>
      <c r="E36" s="338"/>
      <c r="F36" s="854" t="str">
        <f>IF(+表紙!F60="","",+表紙!F60)</f>
        <v>令和4年度　完工高　48，700百万円（東京本店実機）</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t="str">
        <f>IF(+表紙!F61="","",+表紙!F61)</f>
        <v>1,058名（東京本店：令和6年5月31日現在）</v>
      </c>
      <c r="G37" s="865"/>
      <c r="H37" s="865"/>
      <c r="I37" s="865"/>
      <c r="J37" s="865"/>
      <c r="K37" s="865"/>
      <c r="L37" s="865"/>
      <c r="M37" s="865"/>
      <c r="N37" s="865"/>
      <c r="O37" s="865"/>
      <c r="P37" s="865"/>
      <c r="Q37" s="865"/>
      <c r="R37" s="865"/>
      <c r="S37" s="865"/>
      <c r="T37" s="865"/>
      <c r="U37" s="866"/>
    </row>
    <row r="38" spans="3:21" ht="14.1"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4.1"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4.1"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4.1"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4.1"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4.1"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4.1"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4.1"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4.1"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4.1"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4.1"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4.1"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3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4.1"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4.1"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4.1"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4.1"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4.1"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4.1"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4.1"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4.1"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4.1"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4.1"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8</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9254.8000000000011</v>
      </c>
      <c r="L66" s="871"/>
      <c r="M66" s="871"/>
      <c r="N66" s="871"/>
      <c r="O66" s="871"/>
      <c r="P66" s="193" t="s">
        <v>13</v>
      </c>
      <c r="Q66" s="869"/>
      <c r="R66" s="869"/>
      <c r="S66" s="869"/>
      <c r="T66" s="869"/>
      <c r="U66" s="870"/>
      <c r="V66" s="292"/>
      <c r="W66" s="292"/>
      <c r="X66" s="102"/>
    </row>
    <row r="67" spans="1:24" ht="14.1"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4.1" customHeight="1" x14ac:dyDescent="0.15">
      <c r="C70" s="891"/>
      <c r="D70" s="488"/>
      <c r="E70" s="523"/>
      <c r="F70" s="856" t="str">
        <f>IF(COUNTA(表紙!F94)=1,+表紙!F94,"")</f>
        <v>作業所における建設副産物の発生抑制への施策実施
（場外加工の徹底、梱包の簡易化他）　</v>
      </c>
      <c r="G70" s="857"/>
      <c r="H70" s="857"/>
      <c r="I70" s="857"/>
      <c r="J70" s="857"/>
      <c r="K70" s="857"/>
      <c r="L70" s="857"/>
      <c r="M70" s="857"/>
      <c r="N70" s="857"/>
      <c r="O70" s="857"/>
      <c r="P70" s="857"/>
      <c r="Q70" s="857"/>
      <c r="R70" s="857"/>
      <c r="S70" s="857"/>
      <c r="T70" s="857"/>
      <c r="U70" s="858"/>
      <c r="V70" s="164"/>
    </row>
    <row r="71" spans="1:24" ht="14.1"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4.1"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4.1"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4.1"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4.1"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4.1"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4.1"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8</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8792.0999999999985</v>
      </c>
      <c r="L81" s="871"/>
      <c r="M81" s="871"/>
      <c r="N81" s="871"/>
      <c r="O81" s="871"/>
      <c r="P81" s="246" t="s">
        <v>13</v>
      </c>
      <c r="Q81" s="869"/>
      <c r="R81" s="869"/>
      <c r="S81" s="869"/>
      <c r="T81" s="869"/>
      <c r="U81" s="870"/>
      <c r="V81" s="292"/>
      <c r="W81" s="292"/>
      <c r="X81" s="102"/>
    </row>
    <row r="82" spans="1:24" ht="14.1"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4.1" customHeight="1" x14ac:dyDescent="0.15">
      <c r="C85" s="863"/>
      <c r="D85" s="537"/>
      <c r="E85" s="634"/>
      <c r="F85" s="856" t="str">
        <f>IF(COUNTA(表紙!F109)=1,+表紙!F109,"")</f>
        <v>作業所における建設副産物の発生抑制への施策実施
（場外加工の徹底、梱包の簡易化他）
※継続実施し、より効率化を行い、副産物の減量化を促進する。</v>
      </c>
      <c r="G85" s="857"/>
      <c r="H85" s="857"/>
      <c r="I85" s="857"/>
      <c r="J85" s="857"/>
      <c r="K85" s="857"/>
      <c r="L85" s="857"/>
      <c r="M85" s="857"/>
      <c r="N85" s="857"/>
      <c r="O85" s="857"/>
      <c r="P85" s="857"/>
      <c r="Q85" s="857"/>
      <c r="R85" s="857"/>
      <c r="S85" s="857"/>
      <c r="T85" s="857"/>
      <c r="U85" s="858"/>
      <c r="V85" s="179"/>
    </row>
    <row r="86" spans="1:24" ht="14.1"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4.1"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4.1"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4.1"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4.1"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4.1"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4.1"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4.1"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4.1" customHeight="1" x14ac:dyDescent="0.15">
      <c r="C96" s="231"/>
      <c r="D96" s="537"/>
      <c r="E96" s="634"/>
      <c r="F96" s="856" t="str">
        <f>IF(COUNTA(表紙!F120)=1,+表紙!F120,"")</f>
        <v>金属くず・ダンボール・石膏ボード・木くず・コンクリート破片・
アスコン破片他、作業所の状況に合わせ分別実施</v>
      </c>
      <c r="G96" s="857"/>
      <c r="H96" s="857"/>
      <c r="I96" s="857"/>
      <c r="J96" s="857"/>
      <c r="K96" s="857"/>
      <c r="L96" s="857"/>
      <c r="M96" s="857"/>
      <c r="N96" s="857"/>
      <c r="O96" s="857"/>
      <c r="P96" s="857"/>
      <c r="Q96" s="857"/>
      <c r="R96" s="857"/>
      <c r="S96" s="857"/>
      <c r="T96" s="857"/>
      <c r="U96" s="858"/>
      <c r="V96" s="179"/>
    </row>
    <row r="97" spans="3:24" ht="14.1"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4.1"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4.1"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4.1"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4.1" customHeight="1" x14ac:dyDescent="0.15">
      <c r="C102" s="258"/>
      <c r="D102" s="537"/>
      <c r="E102" s="634"/>
      <c r="F102" s="892" t="str">
        <f>IF(COUNTA(表紙!F126)=1,+表紙!F126,"")</f>
        <v>金属くず・ダンボール・石膏ボード・木くず・コンクリート破片・
アスコン破片他、作業所の状況に合わせ分別実施　　　　　　　　　　　　　　　　　　　　　※継続実施</v>
      </c>
      <c r="G102" s="893"/>
      <c r="H102" s="893"/>
      <c r="I102" s="893"/>
      <c r="J102" s="893"/>
      <c r="K102" s="893"/>
      <c r="L102" s="893"/>
      <c r="M102" s="893"/>
      <c r="N102" s="893"/>
      <c r="O102" s="893"/>
      <c r="P102" s="893"/>
      <c r="Q102" s="893"/>
      <c r="R102" s="893"/>
      <c r="S102" s="893"/>
      <c r="T102" s="893"/>
      <c r="U102" s="894"/>
      <c r="V102" s="179"/>
    </row>
    <row r="103" spans="3:24" ht="14.1"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4.1"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4.1"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4.1"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4.1"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4.1"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4.1" customHeight="1" x14ac:dyDescent="0.15">
      <c r="C112" s="195"/>
      <c r="D112" s="537"/>
      <c r="E112" s="637"/>
      <c r="F112" s="856" t="str">
        <f>IF(COUNTA(表紙!F136)=1,+表紙!F136,"")</f>
        <v>特になし</v>
      </c>
      <c r="G112" s="857"/>
      <c r="H112" s="857"/>
      <c r="I112" s="857"/>
      <c r="J112" s="857"/>
      <c r="K112" s="857"/>
      <c r="L112" s="857"/>
      <c r="M112" s="857"/>
      <c r="N112" s="857"/>
      <c r="O112" s="857"/>
      <c r="P112" s="857"/>
      <c r="Q112" s="857"/>
      <c r="R112" s="857"/>
      <c r="S112" s="857"/>
      <c r="T112" s="857"/>
      <c r="U112" s="858"/>
      <c r="V112" s="164"/>
    </row>
    <row r="113" spans="3:24" ht="14.1"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4.1"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4.1"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4.1"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4.1"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4.1"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4.1"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4.1"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4.1" customHeight="1" x14ac:dyDescent="0.15">
      <c r="C123" s="195"/>
      <c r="D123" s="537"/>
      <c r="E123" s="634"/>
      <c r="F123" s="856" t="str">
        <f>IF(COUNTA(表紙!F147)=1,+表紙!F147,"")</f>
        <v>特になし</v>
      </c>
      <c r="G123" s="857"/>
      <c r="H123" s="857"/>
      <c r="I123" s="857"/>
      <c r="J123" s="857"/>
      <c r="K123" s="857"/>
      <c r="L123" s="857"/>
      <c r="M123" s="857"/>
      <c r="N123" s="857"/>
      <c r="O123" s="857"/>
      <c r="P123" s="857"/>
      <c r="Q123" s="857"/>
      <c r="R123" s="857"/>
      <c r="S123" s="857"/>
      <c r="T123" s="857"/>
      <c r="U123" s="858"/>
      <c r="V123" s="164"/>
    </row>
    <row r="124" spans="3:24" ht="14.1"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4.1"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4.1"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4.1"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4.1"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4.1"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4.1"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8.1"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8.1"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4.1"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4.1" customHeight="1" x14ac:dyDescent="0.15">
      <c r="C136" s="195"/>
      <c r="D136" s="537"/>
      <c r="E136" s="634"/>
      <c r="F136" s="856" t="str">
        <f>IF(COUNTA(表紙!F160)=1,+表紙!F160,"")</f>
        <v>特になし</v>
      </c>
      <c r="G136" s="857"/>
      <c r="H136" s="857"/>
      <c r="I136" s="857"/>
      <c r="J136" s="857"/>
      <c r="K136" s="857"/>
      <c r="L136" s="857"/>
      <c r="M136" s="857"/>
      <c r="N136" s="857"/>
      <c r="O136" s="857"/>
      <c r="P136" s="857"/>
      <c r="Q136" s="857"/>
      <c r="R136" s="857"/>
      <c r="S136" s="857"/>
      <c r="T136" s="857"/>
      <c r="U136" s="858"/>
      <c r="V136" s="164"/>
    </row>
    <row r="137" spans="3:24" ht="14.1"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4.1"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4.1"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4.1"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4.1"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4.1"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4.1"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4.1"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8.1"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8.1"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4.1" customHeight="1" x14ac:dyDescent="0.15">
      <c r="C148" s="195"/>
      <c r="D148" s="537"/>
      <c r="E148" s="634"/>
      <c r="F148" s="856" t="str">
        <f>IF(COUNTA(表紙!F172)=1,+表紙!F172,"")</f>
        <v>特になし</v>
      </c>
      <c r="G148" s="857"/>
      <c r="H148" s="857"/>
      <c r="I148" s="857"/>
      <c r="J148" s="857"/>
      <c r="K148" s="857"/>
      <c r="L148" s="857"/>
      <c r="M148" s="857"/>
      <c r="N148" s="857"/>
      <c r="O148" s="857"/>
      <c r="P148" s="857"/>
      <c r="Q148" s="857"/>
      <c r="R148" s="857"/>
      <c r="S148" s="857"/>
      <c r="T148" s="857"/>
      <c r="U148" s="858"/>
      <c r="V148" s="164"/>
    </row>
    <row r="149" spans="3:24" ht="14.1"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4.1"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4.1"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4.1"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4.1"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4.1"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4.1"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4.1"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4.1" customHeight="1" x14ac:dyDescent="0.15">
      <c r="C161" s="195"/>
      <c r="D161" s="537"/>
      <c r="E161" s="637"/>
      <c r="F161" s="856" t="str">
        <f>IF(COUNTA(表紙!F185)=1,+表紙!F185,"")</f>
        <v>特になし</v>
      </c>
      <c r="G161" s="857"/>
      <c r="H161" s="857"/>
      <c r="I161" s="857"/>
      <c r="J161" s="857"/>
      <c r="K161" s="857"/>
      <c r="L161" s="857"/>
      <c r="M161" s="857"/>
      <c r="N161" s="857"/>
      <c r="O161" s="857"/>
      <c r="P161" s="857"/>
      <c r="Q161" s="857"/>
      <c r="R161" s="857"/>
      <c r="S161" s="857"/>
      <c r="T161" s="857"/>
      <c r="U161" s="858"/>
      <c r="V161" s="164"/>
    </row>
    <row r="162" spans="3:24" ht="14.1"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4.1"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4.1"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4.1"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4.1"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4.1"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4.1"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4.1"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4.1" customHeight="1" x14ac:dyDescent="0.15">
      <c r="C173" s="195"/>
      <c r="D173" s="537"/>
      <c r="E173" s="634"/>
      <c r="F173" s="856" t="str">
        <f>IF(COUNTA(表紙!F197)=1,+表紙!F197,"")</f>
        <v>特になし</v>
      </c>
      <c r="G173" s="857"/>
      <c r="H173" s="857"/>
      <c r="I173" s="857"/>
      <c r="J173" s="857"/>
      <c r="K173" s="857"/>
      <c r="L173" s="857"/>
      <c r="M173" s="857"/>
      <c r="N173" s="857"/>
      <c r="O173" s="857"/>
      <c r="P173" s="857"/>
      <c r="Q173" s="857"/>
      <c r="R173" s="857"/>
      <c r="S173" s="857"/>
      <c r="T173" s="857"/>
      <c r="U173" s="858"/>
      <c r="V173" s="164"/>
    </row>
    <row r="174" spans="3:24" ht="14.1"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4.1"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4.1"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4.1"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4.1"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4.1"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4.1"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4.1"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35" customHeight="1" x14ac:dyDescent="0.15">
      <c r="C184" s="195"/>
      <c r="D184" s="537"/>
      <c r="E184" s="634"/>
      <c r="F184" s="640" t="s">
        <v>267</v>
      </c>
      <c r="G184" s="641"/>
      <c r="H184" s="641"/>
      <c r="I184" s="641"/>
      <c r="J184" s="641"/>
      <c r="K184" s="874">
        <f>+表紙!K208</f>
        <v>9254.8000000000011</v>
      </c>
      <c r="L184" s="874"/>
      <c r="M184" s="874"/>
      <c r="N184" s="874"/>
      <c r="O184" s="874"/>
      <c r="P184" s="198" t="s">
        <v>13</v>
      </c>
      <c r="Q184" s="898" t="s">
        <v>293</v>
      </c>
      <c r="R184" s="899"/>
      <c r="S184" s="899"/>
      <c r="T184" s="899"/>
      <c r="U184" s="900"/>
      <c r="V184" s="292"/>
      <c r="W184" s="292"/>
      <c r="X184" s="179"/>
    </row>
    <row r="185" spans="3:24" ht="43.35" customHeight="1" x14ac:dyDescent="0.15">
      <c r="C185" s="195"/>
      <c r="D185" s="537"/>
      <c r="E185" s="634"/>
      <c r="F185" s="263"/>
      <c r="G185" s="631" t="s">
        <v>223</v>
      </c>
      <c r="H185" s="632"/>
      <c r="I185" s="632"/>
      <c r="J185" s="632"/>
      <c r="K185" s="874">
        <f>+表紙!K209</f>
        <v>759.3</v>
      </c>
      <c r="L185" s="874"/>
      <c r="M185" s="874"/>
      <c r="N185" s="874"/>
      <c r="O185" s="874"/>
      <c r="P185" s="346" t="s">
        <v>13</v>
      </c>
      <c r="Q185" s="901"/>
      <c r="R185" s="902"/>
      <c r="S185" s="902"/>
      <c r="T185" s="902"/>
      <c r="U185" s="903"/>
      <c r="V185" s="292"/>
      <c r="W185" s="292"/>
      <c r="X185" s="179"/>
    </row>
    <row r="186" spans="3:24" ht="43.35" customHeight="1" x14ac:dyDescent="0.15">
      <c r="C186" s="195"/>
      <c r="D186" s="537"/>
      <c r="E186" s="634"/>
      <c r="F186" s="263"/>
      <c r="G186" s="631" t="s">
        <v>224</v>
      </c>
      <c r="H186" s="632"/>
      <c r="I186" s="632"/>
      <c r="J186" s="632"/>
      <c r="K186" s="874">
        <f>+表紙!K210</f>
        <v>148</v>
      </c>
      <c r="L186" s="874"/>
      <c r="M186" s="874"/>
      <c r="N186" s="874"/>
      <c r="O186" s="874"/>
      <c r="P186" s="346" t="s">
        <v>13</v>
      </c>
      <c r="Q186" s="901"/>
      <c r="R186" s="902"/>
      <c r="S186" s="902"/>
      <c r="T186" s="902"/>
      <c r="U186" s="903"/>
      <c r="V186" s="292"/>
      <c r="W186" s="292"/>
      <c r="X186" s="179"/>
    </row>
    <row r="187" spans="3:24" ht="43.3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3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4.1"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4.1" customHeight="1" x14ac:dyDescent="0.15">
      <c r="C190" s="195"/>
      <c r="D190" s="537"/>
      <c r="E190" s="634"/>
      <c r="F190" s="856" t="str">
        <f>IF(COUNTA(表紙!F214)=1,+表紙!F214,"")</f>
        <v>産業廃棄物情報ネット等の情報を参考に、委託基準を厳守できる産業廃棄物処理業者を選定している。また、定期的に処理状況の現地確認も行っている。</v>
      </c>
      <c r="G190" s="857"/>
      <c r="H190" s="857"/>
      <c r="I190" s="857"/>
      <c r="J190" s="857"/>
      <c r="K190" s="857"/>
      <c r="L190" s="857"/>
      <c r="M190" s="857"/>
      <c r="N190" s="857"/>
      <c r="O190" s="857"/>
      <c r="P190" s="857"/>
      <c r="Q190" s="857"/>
      <c r="R190" s="857"/>
      <c r="S190" s="857"/>
      <c r="T190" s="857"/>
      <c r="U190" s="858"/>
      <c r="V190" s="164"/>
    </row>
    <row r="191" spans="3:24" ht="14.1"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4.1"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4.1"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4.1"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4.1"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4.1"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4.1"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4.1"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8792.0999999999985</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721.4</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140.69999999999999</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4.1"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4.1" customHeight="1" x14ac:dyDescent="0.15">
      <c r="C207" s="195"/>
      <c r="D207" s="537"/>
      <c r="E207" s="634"/>
      <c r="F207" s="856" t="str">
        <f>IF(COUNTA(表紙!F231)=1,+表紙!F231,"")</f>
        <v>産業廃棄物情報ネット等の情報を参考に、委託基準を厳守できる産業廃棄物処理業者を選定している。また、定期的に処理状況の現地確認も行う。
※継続実施を行う。</v>
      </c>
      <c r="G207" s="857"/>
      <c r="H207" s="857"/>
      <c r="I207" s="857"/>
      <c r="J207" s="857"/>
      <c r="K207" s="857"/>
      <c r="L207" s="857"/>
      <c r="M207" s="857"/>
      <c r="N207" s="857"/>
      <c r="O207" s="857"/>
      <c r="P207" s="857"/>
      <c r="Q207" s="857"/>
      <c r="R207" s="857"/>
      <c r="S207" s="857"/>
      <c r="T207" s="857"/>
      <c r="U207" s="858"/>
      <c r="V207" s="179"/>
    </row>
    <row r="208" spans="3:24" ht="14.1"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4.1"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4.1"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4.1"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4.1"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4.1"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4.1"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4.1"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20.100000000000001"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20.100000000000001" customHeight="1" x14ac:dyDescent="0.15">
      <c r="C218" s="358"/>
      <c r="D218" s="359"/>
      <c r="E218" s="359"/>
      <c r="I218" s="291"/>
      <c r="J218" s="291"/>
      <c r="K218" s="291"/>
      <c r="L218" s="25"/>
      <c r="M218" s="25"/>
      <c r="N218" s="25"/>
      <c r="O218" s="193"/>
      <c r="P218" s="193"/>
      <c r="Q218" s="193"/>
      <c r="R218" s="193"/>
      <c r="S218" s="291"/>
      <c r="T218" s="291"/>
      <c r="U218" s="291"/>
    </row>
    <row r="219" spans="1:22" ht="20.100000000000001" customHeight="1" x14ac:dyDescent="0.15">
      <c r="C219" s="358"/>
      <c r="D219" s="359"/>
      <c r="E219" s="359"/>
      <c r="I219" s="291"/>
      <c r="J219" s="291"/>
      <c r="K219" s="291"/>
      <c r="L219" s="25"/>
      <c r="M219" s="25"/>
      <c r="N219" s="25"/>
      <c r="O219" s="193"/>
      <c r="P219" s="193"/>
      <c r="Q219" s="193"/>
      <c r="R219" s="193"/>
      <c r="S219" s="291"/>
      <c r="T219" s="291"/>
      <c r="U219" s="291"/>
    </row>
    <row r="220" spans="1:22" ht="20.100000000000001" customHeight="1" x14ac:dyDescent="0.15">
      <c r="C220" s="358"/>
      <c r="D220" s="359"/>
      <c r="E220" s="359"/>
      <c r="I220" s="291"/>
      <c r="J220" s="291"/>
      <c r="K220" s="291"/>
      <c r="L220" s="25"/>
      <c r="M220" s="25"/>
      <c r="N220" s="25"/>
      <c r="O220" s="193"/>
      <c r="P220" s="193"/>
      <c r="Q220" s="193"/>
      <c r="R220" s="193"/>
      <c r="S220" s="291"/>
      <c r="T220" s="291"/>
      <c r="U220" s="291"/>
    </row>
    <row r="221" spans="1:22" ht="20.100000000000001" customHeight="1" x14ac:dyDescent="0.15">
      <c r="C221" s="358"/>
      <c r="D221" s="359"/>
      <c r="E221" s="359"/>
      <c r="I221" s="291"/>
      <c r="J221" s="291"/>
      <c r="K221" s="291"/>
      <c r="L221" s="25"/>
      <c r="M221" s="25"/>
      <c r="N221" s="25"/>
      <c r="O221" s="193"/>
      <c r="P221" s="193"/>
      <c r="Q221" s="193"/>
      <c r="R221" s="193"/>
      <c r="S221" s="291"/>
      <c r="T221" s="291"/>
      <c r="U221" s="291"/>
    </row>
    <row r="222" spans="1:22" ht="20.100000000000001"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1.1"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1.1"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349999999999994"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1.1"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8181.3</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8611.9</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94.1</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8181.3</v>
      </c>
      <c r="P27" s="700"/>
      <c r="Q27" s="700"/>
      <c r="R27" s="700"/>
      <c r="S27" s="49" t="s">
        <v>38</v>
      </c>
      <c r="T27" s="70"/>
      <c r="U27" s="70"/>
      <c r="X27" s="68" t="s">
        <v>39</v>
      </c>
      <c r="Y27" s="71"/>
      <c r="AG27" s="58"/>
      <c r="AH27" s="58"/>
      <c r="AI27" s="58"/>
      <c r="AJ27" s="58"/>
      <c r="AK27" s="742">
        <f>+AG18+O27</f>
        <v>8181.3</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94.1</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8611.9</v>
      </c>
      <c r="G29" s="712"/>
      <c r="H29" s="214" t="s">
        <v>198</v>
      </c>
      <c r="L29" s="709"/>
      <c r="O29" s="61"/>
      <c r="P29" s="148"/>
      <c r="Q29" s="56" t="s">
        <v>183</v>
      </c>
      <c r="R29" s="676" t="s">
        <v>33</v>
      </c>
      <c r="S29" s="692"/>
      <c r="T29" s="692"/>
      <c r="U29" s="693"/>
      <c r="V29" s="53"/>
      <c r="W29" s="72"/>
      <c r="X29" s="697" t="s">
        <v>315</v>
      </c>
      <c r="Y29" s="698"/>
      <c r="Z29" s="690">
        <v>8087.2</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186.8</v>
      </c>
      <c r="G30" s="712"/>
      <c r="H30" s="214" t="s">
        <v>198</v>
      </c>
      <c r="L30" s="709"/>
      <c r="O30" s="61"/>
      <c r="Q30" s="699">
        <f>+ROUND(Z28,1)+ROUND(Z29,1)+ROUND(Z30,1)</f>
        <v>8181.3</v>
      </c>
      <c r="R30" s="700"/>
      <c r="S30" s="700"/>
      <c r="T30" s="700"/>
      <c r="U30" s="49" t="s">
        <v>16</v>
      </c>
      <c r="X30" s="697" t="s">
        <v>186</v>
      </c>
      <c r="Y30" s="698"/>
      <c r="Z30" s="690"/>
      <c r="AA30" s="691"/>
      <c r="AB30" s="691"/>
      <c r="AC30" s="691"/>
      <c r="AD30" s="691"/>
      <c r="AE30" s="49" t="s">
        <v>13</v>
      </c>
      <c r="AK30" s="651">
        <v>177.5</v>
      </c>
      <c r="AL30" s="652"/>
      <c r="AM30" s="652"/>
      <c r="AN30" s="652"/>
      <c r="AO30" s="57" t="s">
        <v>13</v>
      </c>
      <c r="AR30" s="758"/>
      <c r="AS30" s="755"/>
      <c r="AT30" s="755"/>
      <c r="AU30" s="756"/>
    </row>
    <row r="31" spans="2:48" ht="27" customHeight="1" thickTop="1" thickBot="1" x14ac:dyDescent="0.2">
      <c r="B31" s="725" t="s">
        <v>375</v>
      </c>
      <c r="C31" s="676"/>
      <c r="D31" s="676"/>
      <c r="E31" s="677"/>
      <c r="F31" s="711">
        <v>99</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S26:AU26"/>
    <mergeCell ref="AR17:AS17"/>
    <mergeCell ref="AS23:AU23"/>
    <mergeCell ref="AL26:AO26"/>
    <mergeCell ref="AN20:AO20"/>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B26:E26"/>
    <mergeCell ref="B20:H22"/>
    <mergeCell ref="P14:S14"/>
    <mergeCell ref="B2:G3"/>
    <mergeCell ref="B7:C7"/>
    <mergeCell ref="B23:E23"/>
    <mergeCell ref="C8:J8"/>
    <mergeCell ref="B24:E24"/>
    <mergeCell ref="F12:G12"/>
    <mergeCell ref="D7:H7"/>
    <mergeCell ref="R7:U7"/>
    <mergeCell ref="AR31:AT31"/>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AG12:AL12"/>
    <mergeCell ref="AH11:AM11"/>
    <mergeCell ref="O24:R24"/>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s>
  <phoneticPr fontId="3"/>
  <dataValidations count="2">
    <dataValidation type="custom" allowBlank="1" showInputMessage="1" showErrorMessage="1" error="入力は少数第1位までにして下さい。" sqref="V7:W7 AT13:AT14" xr:uid="{00000000-0002-0000-02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2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xr:uid="{00000000-0002-0000-03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xr:uid="{00000000-0002-0000-0300-000001000000}">
      <formula1>F9=ROUND(F9,1)</formula1>
    </dataValidation>
    <dataValidation type="textLength" allowBlank="1" showErrorMessage="1" errorTitle="要確認" error="「廃油」は、中間処理を経ずに「最終処分」はできません。" sqref="Q33:T33" xr:uid="{00000000-0002-0000-0300-000002000000}">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S26:AU26"/>
    <mergeCell ref="AR17:AS17"/>
    <mergeCell ref="AS23:AU23"/>
    <mergeCell ref="AL26:AO26"/>
    <mergeCell ref="AN20:AO20"/>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B26:E26"/>
    <mergeCell ref="B20:H22"/>
    <mergeCell ref="P14:S14"/>
    <mergeCell ref="B2:G3"/>
    <mergeCell ref="B7:C7"/>
    <mergeCell ref="B23:E23"/>
    <mergeCell ref="C8:J8"/>
    <mergeCell ref="B24:E24"/>
    <mergeCell ref="F12:G12"/>
    <mergeCell ref="D7:H7"/>
    <mergeCell ref="R7:U7"/>
    <mergeCell ref="AR31:AT31"/>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AG12:AL12"/>
    <mergeCell ref="AH11:AM11"/>
    <mergeCell ref="O24:R24"/>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s>
  <phoneticPr fontId="3"/>
  <dataValidations count="3">
    <dataValidation type="custom" allowBlank="1" showInputMessage="1" showErrorMessage="1" error="入力は少数第1位までにして下さい。" sqref="V7:W7 AT13:AT14" xr:uid="{00000000-0002-0000-04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xr:uid="{00000000-0002-0000-0400-000001000000}">
      <formula1>F9=ROUND(F9,1)</formula1>
    </dataValidation>
    <dataValidation type="textLength" allowBlank="1" showInputMessage="1" showErrorMessage="1" errorTitle="要確認" error="「廃酸」は、中間処理を経ずに「最終処分」はできません。" sqref="Q33:T33" xr:uid="{00000000-0002-0000-0400-000002000000}">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xr:uid="{00000000-0002-0000-05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xr:uid="{00000000-0002-0000-0500-000001000000}">
      <formula1>F9=ROUND(F9,1)</formula1>
    </dataValidation>
    <dataValidation type="textLength" allowBlank="1" showInputMessage="1" showErrorMessage="1" errorTitle="要確認" error="「廃ｱﾙｶﾘ」は、中間処理を経ずに「最終処分」はできません。" sqref="Q33:T33" xr:uid="{00000000-0002-0000-0500-000002000000}">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29.6</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31.2</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29.6</v>
      </c>
      <c r="P27" s="700"/>
      <c r="Q27" s="700"/>
      <c r="R27" s="700"/>
      <c r="S27" s="49" t="s">
        <v>38</v>
      </c>
      <c r="T27" s="70"/>
      <c r="U27" s="70"/>
      <c r="X27" s="68" t="s">
        <v>39</v>
      </c>
      <c r="Y27" s="71"/>
      <c r="AG27" s="58"/>
      <c r="AH27" s="58"/>
      <c r="AI27" s="58"/>
      <c r="AJ27" s="58"/>
      <c r="AK27" s="742">
        <f>+AG18+O27</f>
        <v>29.6</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31.2</v>
      </c>
      <c r="G29" s="712"/>
      <c r="H29" s="214" t="s">
        <v>198</v>
      </c>
      <c r="L29" s="709"/>
      <c r="O29" s="61"/>
      <c r="P29" s="148"/>
      <c r="Q29" s="56" t="s">
        <v>183</v>
      </c>
      <c r="R29" s="676" t="s">
        <v>33</v>
      </c>
      <c r="S29" s="692"/>
      <c r="T29" s="692"/>
      <c r="U29" s="693"/>
      <c r="V29" s="53"/>
      <c r="W29" s="72"/>
      <c r="X29" s="697" t="s">
        <v>315</v>
      </c>
      <c r="Y29" s="698"/>
      <c r="Z29" s="690">
        <v>29.6</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31.2</v>
      </c>
      <c r="G30" s="712"/>
      <c r="H30" s="214" t="s">
        <v>198</v>
      </c>
      <c r="L30" s="709"/>
      <c r="O30" s="61"/>
      <c r="Q30" s="699">
        <f>+ROUND(Z28,1)+ROUND(Z29,1)+ROUND(Z30,1)</f>
        <v>29.6</v>
      </c>
      <c r="R30" s="700"/>
      <c r="S30" s="700"/>
      <c r="T30" s="700"/>
      <c r="U30" s="49" t="s">
        <v>16</v>
      </c>
      <c r="X30" s="697" t="s">
        <v>186</v>
      </c>
      <c r="Y30" s="698"/>
      <c r="Z30" s="690"/>
      <c r="AA30" s="691"/>
      <c r="AB30" s="691"/>
      <c r="AC30" s="691"/>
      <c r="AD30" s="691"/>
      <c r="AE30" s="49" t="s">
        <v>13</v>
      </c>
      <c r="AK30" s="651">
        <v>29.6</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S26:AU26"/>
    <mergeCell ref="AR17:AS17"/>
    <mergeCell ref="AS23:AU23"/>
    <mergeCell ref="AL26:AO26"/>
    <mergeCell ref="AN20:AO20"/>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B26:E26"/>
    <mergeCell ref="B20:H22"/>
    <mergeCell ref="P14:S14"/>
    <mergeCell ref="B2:G3"/>
    <mergeCell ref="B7:C7"/>
    <mergeCell ref="B23:E23"/>
    <mergeCell ref="C8:J8"/>
    <mergeCell ref="B24:E24"/>
    <mergeCell ref="F12:G12"/>
    <mergeCell ref="D7:H7"/>
    <mergeCell ref="R7:U7"/>
    <mergeCell ref="AR31:AT31"/>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AG12:AL12"/>
    <mergeCell ref="AH11:AM11"/>
    <mergeCell ref="O24:R24"/>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s>
  <phoneticPr fontId="3"/>
  <dataValidations count="2">
    <dataValidation type="custom" allowBlank="1" showInputMessage="1" showErrorMessage="1" error="入力は少数第1位までにして下さい。" sqref="V7:W7 AT13:AT14" xr:uid="{00000000-0002-0000-0600-000000000000}">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6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3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36.200000000000003</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38.1</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36.200000000000003</v>
      </c>
      <c r="P27" s="700"/>
      <c r="Q27" s="700"/>
      <c r="R27" s="700"/>
      <c r="S27" s="49" t="s">
        <v>38</v>
      </c>
      <c r="T27" s="70"/>
      <c r="U27" s="70"/>
      <c r="X27" s="68" t="s">
        <v>39</v>
      </c>
      <c r="Y27" s="71"/>
      <c r="AG27" s="58"/>
      <c r="AH27" s="58"/>
      <c r="AI27" s="58"/>
      <c r="AJ27" s="58"/>
      <c r="AK27" s="742">
        <f>+AG18+O27</f>
        <v>36.200000000000003</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38.1</v>
      </c>
      <c r="G29" s="712"/>
      <c r="H29" s="214" t="s">
        <v>198</v>
      </c>
      <c r="L29" s="709"/>
      <c r="O29" s="61"/>
      <c r="P29" s="148"/>
      <c r="Q29" s="56" t="s">
        <v>183</v>
      </c>
      <c r="R29" s="676" t="s">
        <v>33</v>
      </c>
      <c r="S29" s="692"/>
      <c r="T29" s="692"/>
      <c r="U29" s="693"/>
      <c r="V29" s="53"/>
      <c r="W29" s="72"/>
      <c r="X29" s="697" t="s">
        <v>315</v>
      </c>
      <c r="Y29" s="698"/>
      <c r="Z29" s="690">
        <v>36.200000000000003</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38.1</v>
      </c>
      <c r="G30" s="712"/>
      <c r="H30" s="214" t="s">
        <v>198</v>
      </c>
      <c r="L30" s="709"/>
      <c r="O30" s="61"/>
      <c r="Q30" s="699">
        <f>+ROUND(Z28,1)+ROUND(Z29,1)+ROUND(Z30,1)</f>
        <v>36.200000000000003</v>
      </c>
      <c r="R30" s="700"/>
      <c r="S30" s="700"/>
      <c r="T30" s="700"/>
      <c r="U30" s="49" t="s">
        <v>16</v>
      </c>
      <c r="X30" s="697" t="s">
        <v>186</v>
      </c>
      <c r="Y30" s="698"/>
      <c r="Z30" s="690"/>
      <c r="AA30" s="691"/>
      <c r="AB30" s="691"/>
      <c r="AC30" s="691"/>
      <c r="AD30" s="691"/>
      <c r="AE30" s="49" t="s">
        <v>13</v>
      </c>
      <c r="AK30" s="651">
        <v>36.200000000000003</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xr:uid="{00000000-0002-0000-0700-000000000000}">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7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髙松建設株式会社東京本店管轄内　各事業場</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3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3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34.799999999999997</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36.6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34.799999999999997</v>
      </c>
      <c r="P27" s="700"/>
      <c r="Q27" s="700"/>
      <c r="R27" s="700"/>
      <c r="S27" s="49" t="s">
        <v>38</v>
      </c>
      <c r="T27" s="70"/>
      <c r="U27" s="70"/>
      <c r="X27" s="68" t="s">
        <v>39</v>
      </c>
      <c r="Y27" s="71"/>
      <c r="AG27" s="58"/>
      <c r="AH27" s="58"/>
      <c r="AI27" s="58"/>
      <c r="AJ27" s="58"/>
      <c r="AK27" s="742">
        <f>+AG18+O27</f>
        <v>34.799999999999997</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36.6</v>
      </c>
      <c r="G29" s="712"/>
      <c r="H29" s="214" t="s">
        <v>198</v>
      </c>
      <c r="L29" s="709"/>
      <c r="O29" s="61"/>
      <c r="P29" s="148"/>
      <c r="Q29" s="56" t="s">
        <v>183</v>
      </c>
      <c r="R29" s="676" t="s">
        <v>33</v>
      </c>
      <c r="S29" s="692"/>
      <c r="T29" s="692"/>
      <c r="U29" s="693"/>
      <c r="V29" s="53"/>
      <c r="W29" s="72"/>
      <c r="X29" s="697" t="s">
        <v>315</v>
      </c>
      <c r="Y29" s="698"/>
      <c r="Z29" s="690">
        <v>34.799999999999997</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36.6</v>
      </c>
      <c r="G30" s="712"/>
      <c r="H30" s="214" t="s">
        <v>198</v>
      </c>
      <c r="L30" s="709"/>
      <c r="O30" s="61"/>
      <c r="Q30" s="699">
        <f>+ROUND(Z28,1)+ROUND(Z29,1)+ROUND(Z30,1)</f>
        <v>34.799999999999997</v>
      </c>
      <c r="R30" s="700"/>
      <c r="S30" s="700"/>
      <c r="T30" s="700"/>
      <c r="U30" s="49" t="s">
        <v>16</v>
      </c>
      <c r="X30" s="697" t="s">
        <v>186</v>
      </c>
      <c r="Y30" s="698"/>
      <c r="Z30" s="690"/>
      <c r="AA30" s="691"/>
      <c r="AB30" s="691"/>
      <c r="AC30" s="691"/>
      <c r="AD30" s="691"/>
      <c r="AE30" s="49" t="s">
        <v>13</v>
      </c>
      <c r="AK30" s="651">
        <v>34.799999999999997</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xr:uid="{00000000-0002-0000-0800-000000000000}">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xr:uid="{00000000-0002-0000-0800-000001000000}">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2013-03-30T10:14:21Z</cp:lastPrinted>
  <dcterms:created xsi:type="dcterms:W3CDTF">2011-02-09T09:36:10Z</dcterms:created>
  <dcterms:modified xsi:type="dcterms:W3CDTF">2024-06-20T06:12:02Z</dcterms:modified>
</cp:coreProperties>
</file>