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常勤換算表（看介護以外）" sheetId="4" r:id="rId1"/>
    <sheet name="常勤換算表（看護）" sheetId="2" r:id="rId2"/>
    <sheet name="常勤換算表（介護）" sheetId="5" r:id="rId3"/>
  </sheets>
  <definedNames>
    <definedName name="_xlnm.Print_Area" localSheetId="2">'常勤換算表（介護）'!$A$1:$AK$30</definedName>
    <definedName name="_xlnm.Print_Area" localSheetId="0">'常勤換算表（看介護以外）'!$A$1:$AK$30</definedName>
    <definedName name="_xlnm.Print_Area" localSheetId="1">'常勤換算表（看護）'!$A$1:$AK$30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8" i="5" l="1"/>
  <c r="U26" i="5"/>
  <c r="G24" i="5"/>
  <c r="U28" i="2"/>
  <c r="U26" i="2"/>
  <c r="G24" i="2"/>
  <c r="X28" i="4"/>
  <c r="X26" i="4"/>
  <c r="U29" i="5" l="1"/>
  <c r="U29" i="2"/>
  <c r="X29" i="4"/>
  <c r="AJ20" i="5" l="1"/>
  <c r="AJ19" i="5"/>
  <c r="AJ18" i="5"/>
  <c r="AJ17" i="5"/>
  <c r="AJ16" i="5"/>
  <c r="AJ15" i="5"/>
  <c r="AJ14" i="5"/>
  <c r="AJ13" i="5"/>
  <c r="AJ12" i="5"/>
  <c r="AJ11" i="5"/>
  <c r="AJ10" i="5"/>
  <c r="AJ9" i="5"/>
  <c r="AJ8" i="5"/>
  <c r="AJ20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AJ21" i="5" l="1"/>
  <c r="G25" i="5" s="1"/>
  <c r="G27" i="5" s="1"/>
  <c r="G28" i="5" s="1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AJ21" i="2" l="1"/>
  <c r="G25" i="2" s="1"/>
  <c r="G27" i="2" s="1"/>
  <c r="G28" i="2" s="1"/>
</calcChain>
</file>

<file path=xl/comments1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sharedStrings.xml><?xml version="1.0" encoding="utf-8"?>
<sst xmlns="http://schemas.openxmlformats.org/spreadsheetml/2006/main" count="80" uniqueCount="31">
  <si>
    <t>職　　種</t>
  </si>
  <si>
    <t>勤務</t>
  </si>
  <si>
    <t>氏　　名</t>
    <phoneticPr fontId="7"/>
  </si>
  <si>
    <t>形態</t>
  </si>
  <si>
    <t>介護職員</t>
    <rPh sb="0" eb="2">
      <t>カイゴ</t>
    </rPh>
    <rPh sb="2" eb="4">
      <t>ショクイン</t>
    </rPh>
    <phoneticPr fontId="7"/>
  </si>
  <si>
    <t>看護職員</t>
    <rPh sb="0" eb="4">
      <t>カンゴショクイン</t>
    </rPh>
    <phoneticPr fontId="7"/>
  </si>
  <si>
    <t>勤務時間
合計</t>
    <rPh sb="0" eb="2">
      <t>キンム</t>
    </rPh>
    <rPh sb="2" eb="4">
      <t>ジカン</t>
    </rPh>
    <rPh sb="5" eb="7">
      <t>ゴウケイ</t>
    </rPh>
    <phoneticPr fontId="3"/>
  </si>
  <si>
    <t>勤務実績一覧・常勤換算表（看護職員）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7">
      <t>カンゴショクイン</t>
    </rPh>
    <phoneticPr fontId="3"/>
  </si>
  <si>
    <t>勤務実績一覧・常勤換算表（介護職員）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カイゴ</t>
    </rPh>
    <rPh sb="15" eb="17">
      <t>ショクイン</t>
    </rPh>
    <phoneticPr fontId="3"/>
  </si>
  <si>
    <t>※（a）×4＋｛（月の日数-28）×（a）÷7 ｝</t>
  </si>
  <si>
    <t>&lt;１か月に常勤職員が勤務すべき時間数&gt;</t>
  </si>
  <si>
    <t>この１か月に常勤職員が勤務すべき時間数</t>
  </si>
  <si>
    <t>【参考】１か月単位の変形労働時間制を採用している場合の１か月の勤務時間の上限（週５日、１日８時間勤務の場合）</t>
  </si>
  <si>
    <t>　常勤職員が勤務すべき１週あたりの勤務日数(a)</t>
  </si>
  <si>
    <t>日</t>
  </si>
  <si>
    <t>　常勤職員が勤務すべき１週あたりの勤務時間(b)</t>
  </si>
  <si>
    <t>時間</t>
  </si>
  <si>
    <t>　常勤職員が勤務すべき１日あたりの勤務時間(c=b/a)</t>
  </si>
  <si>
    <t>　この月の一か月の日数(d)</t>
  </si>
  <si>
    <t>　この月に常勤職員が勤務すべき日数(e)※</t>
  </si>
  <si>
    <t>　この月に常勤職員が勤務すべき時間数(f)</t>
  </si>
  <si>
    <t>&lt;常勤換算数&gt;</t>
  </si>
  <si>
    <t>①「常勤専従」（勤務形態A）の職員の人数</t>
  </si>
  <si>
    <t>②上記①以外の職員の勤務時間数の合計</t>
  </si>
  <si>
    <t>③この１か月に常勤職員が勤務すべき時間数</t>
  </si>
  <si>
    <t>④上記①以外の職員の常勤換算数</t>
  </si>
  <si>
    <t>⑤当月の看護職員の常勤換算数合計（①＋④）</t>
  </si>
  <si>
    <t>⑤当月の介護職員の常勤換算数合計（①＋④）</t>
  </si>
  <si>
    <t>勤務実績一覧・常勤換算表（看介護以外）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phoneticPr fontId="3"/>
  </si>
  <si>
    <t>令和６年●月</t>
    <rPh sb="0" eb="2">
      <t>レイワ</t>
    </rPh>
    <rPh sb="3" eb="4">
      <t>ネン</t>
    </rPh>
    <rPh sb="5" eb="6">
      <t>ガツ</t>
    </rPh>
    <phoneticPr fontId="8"/>
  </si>
  <si>
    <t>時間</t>
    <rPh sb="0" eb="2">
      <t>ジカン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</si>
</sst>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[$-411]ggge&quot;年&quot;m&quot;月&quot;"/>
  </numFmts>
  <fonts count="12"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7">
    <xf numFmtId="0" fontId="0" fillId="0" borderId="0" xfId="0"/>
    <xf numFmtId="0" fontId="2" fillId="0" borderId="0" xfId="1" applyFont="1" applyFill="1" applyAlignment="1">
      <alignment horizontal="center"/>
    </xf>
    <xf numFmtId="0" fontId="1" fillId="0" borderId="0" xfId="1" applyFont="1"/>
    <xf numFmtId="0" fontId="1" fillId="0" borderId="0" xfId="1" applyFont="1" applyFill="1"/>
    <xf numFmtId="0" fontId="4" fillId="0" borderId="0" xfId="1" applyFont="1" applyBorder="1" applyAlignment="1"/>
    <xf numFmtId="0" fontId="1" fillId="0" borderId="0" xfId="1" applyFont="1" applyBorder="1" applyAlignment="1"/>
    <xf numFmtId="0" fontId="1" fillId="0" borderId="0" xfId="1" applyFont="1" applyBorder="1"/>
    <xf numFmtId="0" fontId="1" fillId="0" borderId="0" xfId="2" applyFont="1" applyBorder="1" applyAlignment="1"/>
    <xf numFmtId="0" fontId="1" fillId="0" borderId="0" xfId="1" applyFont="1" applyFill="1" applyAlignment="1">
      <alignment horizontal="center"/>
    </xf>
    <xf numFmtId="0" fontId="2" fillId="0" borderId="0" xfId="1" applyFont="1" applyBorder="1" applyAlignment="1"/>
    <xf numFmtId="0" fontId="5" fillId="0" borderId="0" xfId="1" applyFont="1" applyBorder="1" applyAlignment="1">
      <alignment horizontal="center" shrinkToFit="1"/>
    </xf>
    <xf numFmtId="0" fontId="1" fillId="0" borderId="0" xfId="1" applyFont="1" applyAlignment="1"/>
    <xf numFmtId="0" fontId="6" fillId="0" borderId="0" xfId="1" applyFont="1" applyBorder="1" applyAlignment="1"/>
    <xf numFmtId="0" fontId="2" fillId="0" borderId="0" xfId="1" applyFont="1" applyBorder="1" applyAlignment="1">
      <alignment horizontal="right"/>
    </xf>
    <xf numFmtId="0" fontId="1" fillId="0" borderId="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0" fontId="1" fillId="0" borderId="4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177" fontId="4" fillId="0" borderId="0" xfId="1" applyNumberFormat="1" applyFont="1" applyBorder="1" applyAlignment="1"/>
    <xf numFmtId="0" fontId="9" fillId="0" borderId="2" xfId="1" applyFont="1" applyBorder="1" applyAlignment="1">
      <alignment horizontal="center" shrinkToFit="1"/>
    </xf>
    <xf numFmtId="0" fontId="9" fillId="0" borderId="8" xfId="1" applyFont="1" applyBorder="1" applyAlignment="1">
      <alignment horizontal="center" vertical="center" shrinkToFit="1"/>
    </xf>
    <xf numFmtId="0" fontId="10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10" fillId="0" borderId="0" xfId="1" applyFont="1" applyBorder="1" applyAlignment="1"/>
    <xf numFmtId="0" fontId="5" fillId="0" borderId="0" xfId="1" applyFont="1" applyBorder="1" applyAlignment="1"/>
    <xf numFmtId="0" fontId="5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1" applyFont="1"/>
    <xf numFmtId="0" fontId="10" fillId="0" borderId="0" xfId="1" applyFont="1" applyAlignment="1"/>
    <xf numFmtId="0" fontId="5" fillId="2" borderId="15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 shrinkToFit="1"/>
    </xf>
    <xf numFmtId="0" fontId="10" fillId="0" borderId="0" xfId="1" applyFont="1" applyAlignment="1">
      <alignment horizontal="left" vertical="center" shrinkToFit="1"/>
    </xf>
    <xf numFmtId="0" fontId="5" fillId="2" borderId="13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 shrinkToFit="1"/>
    </xf>
    <xf numFmtId="0" fontId="5" fillId="2" borderId="24" xfId="1" applyFont="1" applyFill="1" applyBorder="1" applyAlignment="1">
      <alignment horizontal="center" vertical="center" shrinkToFit="1"/>
    </xf>
    <xf numFmtId="0" fontId="5" fillId="2" borderId="26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right"/>
    </xf>
    <xf numFmtId="0" fontId="10" fillId="0" borderId="0" xfId="1" applyFont="1" applyFill="1" applyBorder="1" applyAlignment="1"/>
    <xf numFmtId="0" fontId="10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76" fontId="1" fillId="0" borderId="17" xfId="1" applyNumberFormat="1" applyFont="1" applyBorder="1" applyAlignment="1">
      <alignment vertical="center"/>
    </xf>
    <xf numFmtId="176" fontId="1" fillId="0" borderId="23" xfId="1" applyNumberFormat="1" applyFont="1" applyFill="1" applyBorder="1" applyAlignment="1">
      <alignment vertical="center"/>
    </xf>
    <xf numFmtId="176" fontId="1" fillId="0" borderId="31" xfId="1" applyNumberFormat="1" applyFont="1" applyFill="1" applyBorder="1" applyAlignment="1">
      <alignment vertical="center"/>
    </xf>
    <xf numFmtId="176" fontId="1" fillId="0" borderId="30" xfId="1" applyNumberFormat="1" applyFont="1" applyFill="1" applyBorder="1" applyAlignment="1">
      <alignment vertical="center"/>
    </xf>
    <xf numFmtId="176" fontId="1" fillId="2" borderId="13" xfId="1" applyNumberFormat="1" applyFont="1" applyFill="1" applyBorder="1" applyAlignment="1">
      <alignment horizontal="center" vertical="center"/>
    </xf>
    <xf numFmtId="176" fontId="1" fillId="2" borderId="14" xfId="1" applyNumberFormat="1" applyFont="1" applyFill="1" applyBorder="1" applyAlignment="1">
      <alignment horizontal="center" vertical="center"/>
    </xf>
    <xf numFmtId="176" fontId="1" fillId="2" borderId="16" xfId="1" applyNumberFormat="1" applyFont="1" applyFill="1" applyBorder="1" applyAlignment="1">
      <alignment horizontal="center" vertical="center"/>
    </xf>
    <xf numFmtId="176" fontId="1" fillId="2" borderId="21" xfId="1" applyNumberFormat="1" applyFont="1" applyFill="1" applyBorder="1" applyAlignment="1">
      <alignment horizontal="center" vertical="center"/>
    </xf>
    <xf numFmtId="176" fontId="1" fillId="2" borderId="8" xfId="1" applyNumberFormat="1" applyFont="1" applyFill="1" applyBorder="1" applyAlignment="1">
      <alignment horizontal="center" vertical="center"/>
    </xf>
    <xf numFmtId="176" fontId="1" fillId="2" borderId="22" xfId="1" applyNumberFormat="1" applyFont="1" applyFill="1" applyBorder="1" applyAlignment="1">
      <alignment horizontal="center" vertical="center"/>
    </xf>
    <xf numFmtId="176" fontId="1" fillId="2" borderId="24" xfId="1" applyNumberFormat="1" applyFont="1" applyFill="1" applyBorder="1" applyAlignment="1">
      <alignment horizontal="center" vertical="center"/>
    </xf>
    <xf numFmtId="176" fontId="1" fillId="2" borderId="25" xfId="1" applyNumberFormat="1" applyFont="1" applyFill="1" applyBorder="1" applyAlignment="1">
      <alignment horizontal="center" vertical="center"/>
    </xf>
    <xf numFmtId="176" fontId="1" fillId="2" borderId="33" xfId="1" applyNumberFormat="1" applyFont="1" applyFill="1" applyBorder="1" applyAlignment="1">
      <alignment horizontal="center" vertical="center"/>
    </xf>
    <xf numFmtId="176" fontId="1" fillId="2" borderId="27" xfId="1" applyNumberFormat="1" applyFont="1" applyFill="1" applyBorder="1" applyAlignment="1">
      <alignment horizontal="center" vertical="center"/>
    </xf>
    <xf numFmtId="176" fontId="1" fillId="2" borderId="28" xfId="1" applyNumberFormat="1" applyFont="1" applyFill="1" applyBorder="1" applyAlignment="1">
      <alignment horizontal="center" vertical="center"/>
    </xf>
    <xf numFmtId="176" fontId="1" fillId="2" borderId="29" xfId="1" applyNumberFormat="1" applyFont="1" applyFill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/>
    <xf numFmtId="176" fontId="1" fillId="0" borderId="35" xfId="1" applyNumberFormat="1" applyFont="1" applyFill="1" applyBorder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10" fillId="0" borderId="0" xfId="1" applyFont="1" applyBorder="1" applyAlignment="1"/>
    <xf numFmtId="0" fontId="5" fillId="0" borderId="0" xfId="1" applyFont="1" applyBorder="1" applyAlignment="1"/>
    <xf numFmtId="0" fontId="5" fillId="0" borderId="0" xfId="0" applyFont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2" fillId="0" borderId="0" xfId="1" applyFont="1" applyAlignment="1">
      <alignment vertical="center" shrinkToFit="1"/>
    </xf>
    <xf numFmtId="49" fontId="5" fillId="0" borderId="25" xfId="1" applyNumberFormat="1" applyFont="1" applyBorder="1" applyAlignment="1">
      <alignment horizontal="left" vertical="center"/>
    </xf>
    <xf numFmtId="0" fontId="5" fillId="0" borderId="36" xfId="1" applyFont="1" applyBorder="1" applyAlignment="1">
      <alignment horizontal="left" vertical="center"/>
    </xf>
    <xf numFmtId="0" fontId="5" fillId="0" borderId="25" xfId="1" applyFont="1" applyBorder="1" applyAlignment="1">
      <alignment horizontal="left" vertical="center"/>
    </xf>
    <xf numFmtId="0" fontId="2" fillId="0" borderId="37" xfId="1" applyFont="1" applyBorder="1" applyAlignment="1">
      <alignment vertical="center" shrinkToFit="1"/>
    </xf>
    <xf numFmtId="0" fontId="5" fillId="0" borderId="0" xfId="1" applyFont="1" applyBorder="1" applyAlignment="1">
      <alignment horizontal="center" shrinkToFit="1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1" fillId="0" borderId="18" xfId="1" applyFont="1" applyBorder="1" applyAlignment="1">
      <alignment horizontal="right" vertical="center"/>
    </xf>
    <xf numFmtId="0" fontId="1" fillId="0" borderId="19" xfId="1" applyFont="1" applyBorder="1" applyAlignment="1">
      <alignment horizontal="right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33" xfId="1" applyFont="1" applyFill="1" applyBorder="1" applyAlignment="1">
      <alignment horizontal="center"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0" borderId="33" xfId="1" applyFont="1" applyBorder="1" applyAlignment="1">
      <alignment horizontal="left" vertical="center"/>
    </xf>
    <xf numFmtId="0" fontId="5" fillId="0" borderId="34" xfId="1" applyFont="1" applyBorder="1" applyAlignment="1">
      <alignment horizontal="left" vertical="center"/>
    </xf>
    <xf numFmtId="176" fontId="5" fillId="2" borderId="33" xfId="1" applyNumberFormat="1" applyFont="1" applyFill="1" applyBorder="1" applyAlignment="1">
      <alignment horizontal="right" vertical="center"/>
    </xf>
    <xf numFmtId="176" fontId="5" fillId="2" borderId="34" xfId="1" applyNumberFormat="1" applyFont="1" applyFill="1" applyBorder="1" applyAlignment="1">
      <alignment horizontal="right" vertical="center"/>
    </xf>
    <xf numFmtId="0" fontId="10" fillId="0" borderId="25" xfId="1" applyFont="1" applyBorder="1" applyAlignment="1">
      <alignment horizontal="left" vertical="center"/>
    </xf>
    <xf numFmtId="176" fontId="10" fillId="0" borderId="25" xfId="1" applyNumberFormat="1" applyFont="1" applyBorder="1" applyAlignment="1">
      <alignment horizontal="right" vertical="center"/>
    </xf>
    <xf numFmtId="0" fontId="10" fillId="0" borderId="25" xfId="1" applyFont="1" applyBorder="1" applyAlignment="1">
      <alignment horizontal="right" vertical="center"/>
    </xf>
    <xf numFmtId="176" fontId="5" fillId="0" borderId="25" xfId="1" applyNumberFormat="1" applyFont="1" applyBorder="1" applyAlignment="1">
      <alignment horizontal="right" vertical="center"/>
    </xf>
    <xf numFmtId="0" fontId="5" fillId="0" borderId="25" xfId="1" applyFont="1" applyFill="1" applyBorder="1" applyAlignment="1">
      <alignment horizontal="right" vertical="center"/>
    </xf>
    <xf numFmtId="176" fontId="5" fillId="0" borderId="25" xfId="1" applyNumberFormat="1" applyFont="1" applyFill="1" applyBorder="1" applyAlignment="1">
      <alignment horizontal="right" vertical="center"/>
    </xf>
    <xf numFmtId="176" fontId="5" fillId="2" borderId="25" xfId="1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center" vertical="center"/>
    </xf>
    <xf numFmtId="49" fontId="5" fillId="0" borderId="25" xfId="1" applyNumberFormat="1" applyFont="1" applyBorder="1" applyAlignment="1">
      <alignment vertical="center"/>
    </xf>
  </cellXfs>
  <cellStyles count="3">
    <cellStyle name="標準" xfId="0" builtinId="0"/>
    <cellStyle name="標準_勤務形態一覧表（老福・ショート）" xfId="1"/>
    <cellStyle name="標準_参考様式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57150</xdr:colOff>
      <xdr:row>2</xdr:row>
      <xdr:rowOff>95250</xdr:rowOff>
    </xdr:from>
    <xdr:to>
      <xdr:col>17</xdr:col>
      <xdr:colOff>28574</xdr:colOff>
      <xdr:row>2</xdr:row>
      <xdr:rowOff>495300</xdr:rowOff>
    </xdr:to>
    <xdr:sp macro="" textlink="">
      <xdr:nvSpPr>
        <xdr:cNvPr id="5" name="テキスト ボックス 4"/>
        <xdr:cNvSpPr txBox="1"/>
      </xdr:nvSpPr>
      <xdr:spPr>
        <a:xfrm>
          <a:off x="57150" y="390525"/>
          <a:ext cx="6134099" cy="4000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複数の職種を兼務している場合は、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それぞれの職種ごとに勤務時間を区分して記載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0" y="2057400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0" y="13716000"/>
          <a:ext cx="0" cy="23450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21859875"/>
          <a:ext cx="0" cy="2552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47626</xdr:rowOff>
    </xdr:from>
    <xdr:to>
      <xdr:col>16</xdr:col>
      <xdr:colOff>0</xdr:colOff>
      <xdr:row>3</xdr:row>
      <xdr:rowOff>9526</xdr:rowOff>
    </xdr:to>
    <xdr:sp macro="" textlink="">
      <xdr:nvSpPr>
        <xdr:cNvPr id="4" name="テキスト ボックス 3"/>
        <xdr:cNvSpPr txBox="1"/>
      </xdr:nvSpPr>
      <xdr:spPr>
        <a:xfrm>
          <a:off x="57151" y="34290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</a:t>
          </a:r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勤務時間数を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66676</xdr:rowOff>
    </xdr:from>
    <xdr:to>
      <xdr:col>16</xdr:col>
      <xdr:colOff>0</xdr:colOff>
      <xdr:row>3</xdr:row>
      <xdr:rowOff>28576</xdr:rowOff>
    </xdr:to>
    <xdr:sp macro="" textlink="">
      <xdr:nvSpPr>
        <xdr:cNvPr id="5" name="テキスト ボックス 4"/>
        <xdr:cNvSpPr txBox="1"/>
      </xdr:nvSpPr>
      <xdr:spPr>
        <a:xfrm>
          <a:off x="57151" y="36195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</a:t>
          </a:r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勤務時間数を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37"/>
  <sheetViews>
    <sheetView showGridLines="0" tabSelected="1" view="pageBreakPreview" zoomScaleNormal="100" zoomScaleSheetLayoutView="100" workbookViewId="0">
      <selection activeCell="AA39" sqref="AA39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28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2" t="s">
        <v>0</v>
      </c>
      <c r="C6" s="23" t="s">
        <v>1</v>
      </c>
      <c r="D6" s="94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6" t="s">
        <v>6</v>
      </c>
      <c r="AK6" s="11"/>
      <c r="AL6" s="11"/>
      <c r="AM6" s="11"/>
    </row>
    <row r="7" spans="2:40" ht="18" customHeight="1" thickBot="1">
      <c r="B7" s="93"/>
      <c r="C7" s="24" t="s">
        <v>3</v>
      </c>
      <c r="D7" s="9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7"/>
      <c r="AK7" s="11"/>
      <c r="AL7" s="11"/>
      <c r="AM7" s="11"/>
    </row>
    <row r="8" spans="2:40" ht="21" customHeight="1">
      <c r="B8" s="40"/>
      <c r="C8" s="71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IF(C8="A",0,IF(SUM(E8:AI8)&gt;$G$24,$G$24,SUM(E8:AI8)))</f>
        <v>0</v>
      </c>
      <c r="AK8" s="11"/>
      <c r="AL8" s="11"/>
      <c r="AM8" s="11"/>
    </row>
    <row r="9" spans="2:40" ht="21" customHeight="1">
      <c r="B9" s="40"/>
      <c r="C9" s="72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2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2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3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4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3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3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3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3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3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3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98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69"/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33" customFormat="1" ht="17.25" customHeight="1">
      <c r="B23" s="90" t="s">
        <v>10</v>
      </c>
      <c r="C23" s="90"/>
      <c r="D23" s="90"/>
      <c r="E23" s="90"/>
      <c r="F23" s="90"/>
      <c r="G23" s="90"/>
      <c r="H23" s="90"/>
      <c r="I23" s="86"/>
      <c r="L23" s="84" t="s">
        <v>12</v>
      </c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34"/>
      <c r="AM23" s="34"/>
    </row>
    <row r="24" spans="2:39" s="31" customFormat="1" ht="17.25" customHeight="1">
      <c r="B24" s="104" t="s">
        <v>11</v>
      </c>
      <c r="C24" s="105"/>
      <c r="D24" s="105"/>
      <c r="E24" s="105"/>
      <c r="F24" s="88"/>
      <c r="G24" s="106">
        <v>176.8</v>
      </c>
      <c r="H24" s="107"/>
      <c r="I24" s="88" t="s">
        <v>30</v>
      </c>
      <c r="J24" s="89"/>
      <c r="L24" s="87" t="s">
        <v>13</v>
      </c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102"/>
      <c r="Y24" s="103"/>
      <c r="Z24" s="88" t="s">
        <v>14</v>
      </c>
      <c r="AA24" s="89"/>
      <c r="AB24" s="78"/>
      <c r="AC24" s="76"/>
      <c r="AD24" s="76"/>
      <c r="AE24" s="76"/>
      <c r="AF24" s="76"/>
      <c r="AG24" s="76"/>
      <c r="AH24" s="76"/>
      <c r="AI24" s="76"/>
      <c r="AJ24" s="76"/>
      <c r="AK24" s="25"/>
    </row>
    <row r="25" spans="2:39" s="31" customFormat="1" ht="17.25" customHeight="1">
      <c r="B25" s="82"/>
      <c r="C25" s="76"/>
      <c r="D25" s="76"/>
      <c r="E25" s="76"/>
      <c r="F25" s="76"/>
      <c r="G25" s="76"/>
      <c r="H25" s="76"/>
      <c r="I25" s="76"/>
      <c r="L25" s="87" t="s">
        <v>15</v>
      </c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102"/>
      <c r="Y25" s="103"/>
      <c r="Z25" s="88" t="s">
        <v>16</v>
      </c>
      <c r="AA25" s="89"/>
      <c r="AB25" s="78"/>
      <c r="AC25" s="76"/>
      <c r="AD25" s="76"/>
      <c r="AE25" s="76"/>
      <c r="AF25" s="76"/>
      <c r="AG25" s="76"/>
      <c r="AH25" s="76"/>
      <c r="AI25" s="76"/>
      <c r="AJ25" s="76"/>
      <c r="AK25" s="25"/>
    </row>
    <row r="26" spans="2:39" s="27" customFormat="1" ht="17.25" customHeight="1">
      <c r="C26" s="75"/>
      <c r="D26" s="75"/>
      <c r="E26" s="75"/>
      <c r="F26" s="75"/>
      <c r="G26" s="75"/>
      <c r="H26" s="75"/>
      <c r="I26" s="75"/>
      <c r="L26" s="87" t="s">
        <v>17</v>
      </c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100" t="e">
        <f>X25/X24</f>
        <v>#DIV/0!</v>
      </c>
      <c r="Y26" s="101"/>
      <c r="Z26" s="88" t="s">
        <v>16</v>
      </c>
      <c r="AA26" s="89"/>
      <c r="AB26" s="75"/>
      <c r="AC26" s="75"/>
      <c r="AD26" s="75"/>
      <c r="AE26" s="75"/>
      <c r="AF26" s="75"/>
      <c r="AG26" s="75"/>
      <c r="AH26" s="75"/>
      <c r="AI26" s="75"/>
      <c r="AJ26" s="75"/>
      <c r="AK26" s="21"/>
    </row>
    <row r="27" spans="2:39" s="27" customFormat="1" ht="17.25" customHeight="1">
      <c r="L27" s="87" t="s">
        <v>18</v>
      </c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102"/>
      <c r="Y27" s="103"/>
      <c r="Z27" s="88" t="s">
        <v>14</v>
      </c>
      <c r="AA27" s="89"/>
      <c r="AB27" s="75"/>
      <c r="AC27" s="77"/>
      <c r="AD27" s="79"/>
      <c r="AE27" s="80"/>
      <c r="AF27" s="80"/>
      <c r="AG27" s="80"/>
      <c r="AH27" s="80"/>
      <c r="AI27" s="80"/>
      <c r="AJ27" s="80"/>
      <c r="AK27" s="26"/>
      <c r="AL27" s="21"/>
    </row>
    <row r="28" spans="2:39" s="27" customFormat="1" ht="17.25" customHeight="1">
      <c r="L28" s="87" t="s">
        <v>19</v>
      </c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100">
        <f>ROUNDDOWN(X24*4+((X27-28)*X24/7),1)</f>
        <v>0</v>
      </c>
      <c r="Y28" s="101"/>
      <c r="Z28" s="88" t="s">
        <v>14</v>
      </c>
      <c r="AA28" s="89"/>
      <c r="AB28" s="81" t="s">
        <v>9</v>
      </c>
      <c r="AC28" s="77"/>
      <c r="AD28" s="79"/>
      <c r="AE28" s="80"/>
      <c r="AF28" s="80"/>
      <c r="AG28" s="80"/>
      <c r="AH28" s="80"/>
      <c r="AI28" s="80"/>
      <c r="AJ28" s="80"/>
      <c r="AK28" s="26"/>
      <c r="AL28" s="21"/>
    </row>
    <row r="29" spans="2:39" s="27" customFormat="1" ht="17.25" customHeight="1">
      <c r="L29" s="87" t="s">
        <v>20</v>
      </c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100" t="e">
        <f>ROUNDDOWN(X26*X28,1)</f>
        <v>#DIV/0!</v>
      </c>
      <c r="Y29" s="101"/>
      <c r="Z29" s="88" t="s">
        <v>16</v>
      </c>
      <c r="AA29" s="89"/>
      <c r="AB29" s="78"/>
      <c r="AC29" s="85"/>
      <c r="AD29" s="85"/>
      <c r="AE29" s="85"/>
      <c r="AF29" s="85"/>
      <c r="AG29" s="85"/>
      <c r="AH29" s="85"/>
      <c r="AI29" s="85"/>
      <c r="AJ29" s="85"/>
      <c r="AK29" s="50"/>
      <c r="AL29" s="21"/>
    </row>
    <row r="30" spans="2:39" s="27" customFormat="1" ht="17.25" customHeight="1">
      <c r="J30" s="78"/>
      <c r="K30" s="78"/>
      <c r="L30" s="78"/>
      <c r="M30" s="78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50"/>
      <c r="AL30" s="21"/>
    </row>
    <row r="31" spans="2:39" s="27" customFormat="1" ht="17.25" customHeight="1">
      <c r="J31" s="78"/>
      <c r="K31" s="78"/>
      <c r="L31" s="78"/>
      <c r="M31" s="78"/>
      <c r="N31" s="75"/>
      <c r="O31" s="76"/>
      <c r="P31" s="78"/>
      <c r="Q31" s="75"/>
      <c r="R31" s="75"/>
      <c r="S31" s="75"/>
      <c r="T31" s="75"/>
      <c r="U31" s="75"/>
      <c r="V31" s="75"/>
      <c r="W31" s="75"/>
      <c r="X31" s="75"/>
      <c r="Y31" s="83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50"/>
      <c r="AL31" s="21"/>
    </row>
    <row r="32" spans="2:39" s="27" customFormat="1" ht="17.25" customHeight="1">
      <c r="J32" s="78"/>
      <c r="K32" s="78"/>
      <c r="L32" s="78"/>
      <c r="M32" s="78"/>
      <c r="N32" s="78"/>
      <c r="O32" s="78"/>
      <c r="P32" s="78"/>
      <c r="Q32" s="78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50"/>
      <c r="AL32" s="25"/>
      <c r="AM32" s="21"/>
    </row>
    <row r="33" spans="2:39" s="27" customFormat="1" ht="8.1" customHeight="1">
      <c r="B33" s="25"/>
      <c r="C33" s="21"/>
      <c r="D33" s="21"/>
      <c r="E33" s="21"/>
      <c r="F33" s="21"/>
      <c r="G33" s="31"/>
      <c r="J33" s="78"/>
      <c r="K33" s="78"/>
      <c r="L33" s="78"/>
      <c r="M33" s="78"/>
      <c r="N33" s="78"/>
      <c r="O33" s="78"/>
      <c r="P33" s="78"/>
      <c r="Q33" s="78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50"/>
      <c r="AL33" s="25"/>
      <c r="AM33" s="21"/>
    </row>
    <row r="34" spans="2:39" s="17" customFormat="1" ht="17.25" customHeight="1"/>
    <row r="35" spans="2:39" s="17" customFormat="1" ht="27" customHeight="1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</row>
    <row r="36" spans="2:39" s="17" customFormat="1" ht="27" customHeight="1">
      <c r="B36" s="39"/>
      <c r="C36" s="39"/>
      <c r="D36" s="39"/>
      <c r="E36" s="39"/>
      <c r="R36" s="39"/>
      <c r="S36" s="39"/>
      <c r="T36" s="39"/>
      <c r="U36" s="39"/>
      <c r="V36" s="39"/>
      <c r="W36" s="39"/>
      <c r="X36" s="39"/>
      <c r="Y36" s="39"/>
    </row>
    <row r="37" spans="2:39" s="17" customFormat="1" ht="15.75" customHeight="1"/>
  </sheetData>
  <mergeCells count="27">
    <mergeCell ref="X29:Y29"/>
    <mergeCell ref="Z29:AA29"/>
    <mergeCell ref="X27:Y27"/>
    <mergeCell ref="Z27:AA27"/>
    <mergeCell ref="X28:Y28"/>
    <mergeCell ref="Z28:AA28"/>
    <mergeCell ref="X26:Y26"/>
    <mergeCell ref="Z26:AA26"/>
    <mergeCell ref="X24:Y24"/>
    <mergeCell ref="B24:F24"/>
    <mergeCell ref="G24:H24"/>
    <mergeCell ref="Z24:AA24"/>
    <mergeCell ref="X25:Y25"/>
    <mergeCell ref="Z25:AA25"/>
    <mergeCell ref="X2:AJ2"/>
    <mergeCell ref="B6:B7"/>
    <mergeCell ref="D6:D7"/>
    <mergeCell ref="AJ6:AJ7"/>
    <mergeCell ref="B21:AI21"/>
    <mergeCell ref="L28:W28"/>
    <mergeCell ref="L29:W29"/>
    <mergeCell ref="I24:J24"/>
    <mergeCell ref="B23:H23"/>
    <mergeCell ref="L24:W24"/>
    <mergeCell ref="L25:W25"/>
    <mergeCell ref="L26:W26"/>
    <mergeCell ref="L27:W27"/>
  </mergeCells>
  <phoneticPr fontId="8"/>
  <dataValidations count="2">
    <dataValidation type="list" allowBlank="1" showInputMessage="1" showErrorMessage="1" sqref="C8:C20">
      <formula1>"A,B,C,D"</formula1>
    </dataValidation>
    <dataValidation type="list" allowBlank="1" showInputMessage="1" sqref="B8:B20">
      <formula1>"管理者,生活相談員,機能訓練指導員,計画作成担当者,管理栄養士,栄養士,調理員,事務職員,その他"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1"/>
  <sheetViews>
    <sheetView showGridLines="0" view="pageBreakPreview" zoomScaleNormal="100" zoomScaleSheetLayoutView="100" workbookViewId="0">
      <selection activeCell="L7" sqref="L7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7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2" t="s">
        <v>0</v>
      </c>
      <c r="C6" s="23" t="s">
        <v>1</v>
      </c>
      <c r="D6" s="94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6" t="s">
        <v>6</v>
      </c>
      <c r="AK6" s="11"/>
      <c r="AL6" s="11"/>
      <c r="AM6" s="11"/>
    </row>
    <row r="7" spans="2:40" ht="18" customHeight="1" thickBot="1">
      <c r="B7" s="93"/>
      <c r="C7" s="24" t="s">
        <v>3</v>
      </c>
      <c r="D7" s="9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7"/>
      <c r="AK7" s="11"/>
      <c r="AL7" s="11"/>
      <c r="AM7" s="11"/>
    </row>
    <row r="8" spans="2:40" ht="21" customHeight="1">
      <c r="B8" s="40" t="s">
        <v>5</v>
      </c>
      <c r="C8" s="71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2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2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2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3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4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3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3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3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3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3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3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98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69">
        <f>SUM(AJ8:AJ20)</f>
        <v>0</v>
      </c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68" customFormat="1" ht="16.5" customHeight="1">
      <c r="B23" s="90" t="s">
        <v>21</v>
      </c>
      <c r="C23" s="90"/>
      <c r="D23" s="90"/>
      <c r="E23" s="90"/>
      <c r="F23" s="90"/>
      <c r="G23" s="90"/>
      <c r="H23" s="90"/>
      <c r="I23" s="86"/>
      <c r="J23" s="70" t="s">
        <v>12</v>
      </c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67"/>
      <c r="AM23" s="67"/>
    </row>
    <row r="24" spans="2:39" s="31" customFormat="1" ht="17.25" customHeight="1">
      <c r="B24" s="89" t="s">
        <v>22</v>
      </c>
      <c r="C24" s="89"/>
      <c r="D24" s="89"/>
      <c r="E24" s="89"/>
      <c r="F24" s="89"/>
      <c r="G24" s="112">
        <f>COUNTIF(C8:C20,"A")</f>
        <v>0</v>
      </c>
      <c r="H24" s="112"/>
      <c r="I24" s="25"/>
      <c r="J24" s="87" t="s">
        <v>13</v>
      </c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102"/>
      <c r="V24" s="103"/>
      <c r="W24" s="88" t="s">
        <v>14</v>
      </c>
      <c r="X24" s="89"/>
      <c r="Y24" s="27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7.25" customHeight="1">
      <c r="B25" s="89" t="s">
        <v>23</v>
      </c>
      <c r="C25" s="89"/>
      <c r="D25" s="89"/>
      <c r="E25" s="89"/>
      <c r="F25" s="89"/>
      <c r="G25" s="113">
        <f>AJ21</f>
        <v>0</v>
      </c>
      <c r="H25" s="113"/>
      <c r="I25" s="25"/>
      <c r="J25" s="87" t="s">
        <v>15</v>
      </c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102"/>
      <c r="V25" s="103"/>
      <c r="W25" s="88" t="s">
        <v>16</v>
      </c>
      <c r="X25" s="89"/>
      <c r="Y25" s="27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31" customFormat="1" ht="17.25" customHeight="1">
      <c r="B26" s="89" t="s">
        <v>24</v>
      </c>
      <c r="C26" s="89"/>
      <c r="D26" s="89"/>
      <c r="E26" s="89"/>
      <c r="F26" s="89"/>
      <c r="G26" s="114"/>
      <c r="H26" s="114"/>
      <c r="I26" s="25"/>
      <c r="J26" s="87" t="s">
        <v>17</v>
      </c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100" t="e">
        <f>U25/U24</f>
        <v>#DIV/0!</v>
      </c>
      <c r="V26" s="101"/>
      <c r="W26" s="88" t="s">
        <v>16</v>
      </c>
      <c r="X26" s="89"/>
      <c r="Y26" s="21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2:39" s="31" customFormat="1" ht="17.25" customHeight="1">
      <c r="B27" s="89" t="s">
        <v>25</v>
      </c>
      <c r="C27" s="89"/>
      <c r="D27" s="89"/>
      <c r="E27" s="89"/>
      <c r="F27" s="89"/>
      <c r="G27" s="111" t="e">
        <f>ROUNDDOWN(G25/G26,1)</f>
        <v>#DIV/0!</v>
      </c>
      <c r="H27" s="111"/>
      <c r="I27" s="25"/>
      <c r="J27" s="87" t="s">
        <v>18</v>
      </c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102"/>
      <c r="V27" s="103"/>
      <c r="W27" s="88" t="s">
        <v>14</v>
      </c>
      <c r="X27" s="89"/>
      <c r="Y27" s="21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2:39" s="31" customFormat="1" ht="17.25" customHeight="1">
      <c r="B28" s="108" t="s">
        <v>26</v>
      </c>
      <c r="C28" s="108"/>
      <c r="D28" s="108"/>
      <c r="E28" s="108"/>
      <c r="F28" s="108"/>
      <c r="G28" s="109" t="e">
        <f>G24+G27</f>
        <v>#DIV/0!</v>
      </c>
      <c r="H28" s="110"/>
      <c r="I28" s="25"/>
      <c r="J28" s="87" t="s">
        <v>19</v>
      </c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100">
        <f>ROUNDDOWN(U24*4+((U27-28)*U24/7),1)</f>
        <v>0</v>
      </c>
      <c r="V28" s="101"/>
      <c r="W28" s="88" t="s">
        <v>14</v>
      </c>
      <c r="X28" s="89"/>
      <c r="Y28" s="32" t="s">
        <v>9</v>
      </c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9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87" t="s">
        <v>20</v>
      </c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100" t="e">
        <f>ROUNDDOWN(U26*U28,1)</f>
        <v>#DIV/0!</v>
      </c>
      <c r="V29" s="101"/>
      <c r="W29" s="88" t="s">
        <v>16</v>
      </c>
      <c r="X29" s="89"/>
      <c r="Y29" s="27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9" s="27" customFormat="1" ht="17.25" customHeight="1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39" s="27" customFormat="1" ht="17.25" customHeight="1">
      <c r="N31" s="21"/>
      <c r="O31" s="21"/>
      <c r="P31" s="21"/>
      <c r="Q31" s="21"/>
      <c r="R31" s="21"/>
      <c r="S31" s="21"/>
      <c r="T31" s="21"/>
      <c r="U31" s="115"/>
      <c r="V31" s="115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39" s="27" customFormat="1" ht="17.25" customHeight="1">
      <c r="N32" s="21"/>
      <c r="O32" s="21"/>
      <c r="P32" s="21"/>
      <c r="Q32" s="21"/>
      <c r="R32" s="21"/>
      <c r="S32" s="21"/>
      <c r="T32" s="21"/>
      <c r="U32" s="30"/>
      <c r="V32" s="30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21"/>
    </row>
    <row r="34" spans="2:39" s="27" customFormat="1" ht="17.25" customHeight="1"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21"/>
    </row>
    <row r="35" spans="2:39" s="27" customFormat="1" ht="17.25" customHeight="1">
      <c r="N35" s="21"/>
      <c r="O35" s="25"/>
      <c r="Q35" s="21"/>
      <c r="R35" s="21"/>
      <c r="S35" s="21"/>
      <c r="T35" s="21"/>
      <c r="U35" s="21"/>
      <c r="V35" s="21"/>
      <c r="W35" s="21"/>
      <c r="X35" s="21"/>
      <c r="Y35" s="49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21"/>
    </row>
    <row r="36" spans="2:39" s="27" customFormat="1" ht="17.25" customHeight="1"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30"/>
      <c r="AL36" s="25"/>
      <c r="AM36" s="21"/>
    </row>
    <row r="37" spans="2:39" s="27" customFormat="1" ht="8.1" customHeight="1">
      <c r="B37" s="25"/>
      <c r="C37" s="21"/>
      <c r="D37" s="21"/>
      <c r="E37" s="21"/>
      <c r="F37" s="21"/>
      <c r="G37" s="3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3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8"/>
    </row>
    <row r="40" spans="2:39" s="17" customFormat="1" ht="27" customHeight="1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8"/>
    </row>
    <row r="41" spans="2:39" s="17" customFormat="1" ht="15.75" customHeight="1">
      <c r="AK41" s="18"/>
    </row>
  </sheetData>
  <mergeCells count="35">
    <mergeCell ref="U27:V27"/>
    <mergeCell ref="W27:X27"/>
    <mergeCell ref="J28:T28"/>
    <mergeCell ref="J29:T29"/>
    <mergeCell ref="U31:V31"/>
    <mergeCell ref="U29:V29"/>
    <mergeCell ref="W29:X29"/>
    <mergeCell ref="U28:V28"/>
    <mergeCell ref="W28:X28"/>
    <mergeCell ref="U26:V26"/>
    <mergeCell ref="W26:X26"/>
    <mergeCell ref="B28:F28"/>
    <mergeCell ref="U24:V24"/>
    <mergeCell ref="U25:V25"/>
    <mergeCell ref="W24:X24"/>
    <mergeCell ref="W25:X25"/>
    <mergeCell ref="G28:H28"/>
    <mergeCell ref="B27:F27"/>
    <mergeCell ref="G27:H27"/>
    <mergeCell ref="G24:H24"/>
    <mergeCell ref="G25:H25"/>
    <mergeCell ref="G26:H26"/>
    <mergeCell ref="B24:F24"/>
    <mergeCell ref="B25:F25"/>
    <mergeCell ref="B26:F26"/>
    <mergeCell ref="X2:AJ2"/>
    <mergeCell ref="B6:B7"/>
    <mergeCell ref="D6:D7"/>
    <mergeCell ref="B21:AI21"/>
    <mergeCell ref="AJ6:AJ7"/>
    <mergeCell ref="B23:H23"/>
    <mergeCell ref="J24:T24"/>
    <mergeCell ref="J25:T25"/>
    <mergeCell ref="J26:T26"/>
    <mergeCell ref="J27:T27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1"/>
  <sheetViews>
    <sheetView showGridLines="0" view="pageBreakPreview" zoomScaleNormal="100" zoomScaleSheetLayoutView="100" workbookViewId="0">
      <selection activeCell="O14" sqref="O14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8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2" t="s">
        <v>0</v>
      </c>
      <c r="C6" s="23" t="s">
        <v>1</v>
      </c>
      <c r="D6" s="94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6" t="s">
        <v>6</v>
      </c>
      <c r="AK6" s="11"/>
      <c r="AL6" s="11"/>
      <c r="AM6" s="11"/>
    </row>
    <row r="7" spans="2:40" ht="18" customHeight="1" thickBot="1">
      <c r="B7" s="93"/>
      <c r="C7" s="24" t="s">
        <v>3</v>
      </c>
      <c r="D7" s="9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7"/>
      <c r="AK7" s="11"/>
      <c r="AL7" s="11"/>
      <c r="AM7" s="11"/>
    </row>
    <row r="8" spans="2:40" ht="21" customHeight="1">
      <c r="B8" s="40" t="s">
        <v>4</v>
      </c>
      <c r="C8" s="71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2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2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2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3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4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3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3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3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3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3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3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98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69">
        <f>SUM(AJ8:AJ20)</f>
        <v>0</v>
      </c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68" customFormat="1" ht="16.5" customHeight="1">
      <c r="B23" s="90" t="s">
        <v>21</v>
      </c>
      <c r="C23" s="90"/>
      <c r="D23" s="90"/>
      <c r="E23" s="90"/>
      <c r="F23" s="90"/>
      <c r="G23" s="90"/>
      <c r="H23" s="90"/>
      <c r="I23" s="86"/>
      <c r="J23" s="70" t="s">
        <v>12</v>
      </c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67"/>
      <c r="AM23" s="67"/>
    </row>
    <row r="24" spans="2:39" s="31" customFormat="1" ht="17.25" customHeight="1">
      <c r="B24" s="89" t="s">
        <v>22</v>
      </c>
      <c r="C24" s="89"/>
      <c r="D24" s="89"/>
      <c r="E24" s="89"/>
      <c r="F24" s="89"/>
      <c r="G24" s="112">
        <f>COUNTIF(C8:C20,"A")</f>
        <v>0</v>
      </c>
      <c r="H24" s="112"/>
      <c r="I24" s="25"/>
      <c r="J24" s="116" t="s">
        <v>13</v>
      </c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02"/>
      <c r="V24" s="103"/>
      <c r="W24" s="88" t="s">
        <v>14</v>
      </c>
      <c r="X24" s="89"/>
      <c r="Y24" s="27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7.25" customHeight="1">
      <c r="B25" s="89" t="s">
        <v>23</v>
      </c>
      <c r="C25" s="89"/>
      <c r="D25" s="89"/>
      <c r="E25" s="89"/>
      <c r="F25" s="89"/>
      <c r="G25" s="113">
        <f>AJ21</f>
        <v>0</v>
      </c>
      <c r="H25" s="113"/>
      <c r="I25" s="25"/>
      <c r="J25" s="87" t="s">
        <v>15</v>
      </c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102"/>
      <c r="V25" s="103"/>
      <c r="W25" s="88" t="s">
        <v>16</v>
      </c>
      <c r="X25" s="89"/>
      <c r="Y25" s="27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31" customFormat="1" ht="17.25" customHeight="1">
      <c r="B26" s="89" t="s">
        <v>24</v>
      </c>
      <c r="C26" s="89"/>
      <c r="D26" s="89"/>
      <c r="E26" s="89"/>
      <c r="F26" s="89"/>
      <c r="G26" s="114"/>
      <c r="H26" s="114"/>
      <c r="I26" s="25"/>
      <c r="J26" s="87" t="s">
        <v>17</v>
      </c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100" t="e">
        <f>U25/U24</f>
        <v>#DIV/0!</v>
      </c>
      <c r="V26" s="101"/>
      <c r="W26" s="88" t="s">
        <v>16</v>
      </c>
      <c r="X26" s="89"/>
      <c r="Y26" s="21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2:39" s="31" customFormat="1" ht="17.25" customHeight="1">
      <c r="B27" s="89" t="s">
        <v>25</v>
      </c>
      <c r="C27" s="89"/>
      <c r="D27" s="89"/>
      <c r="E27" s="89"/>
      <c r="F27" s="89"/>
      <c r="G27" s="111" t="e">
        <f>ROUNDDOWN(G25/G26,1)</f>
        <v>#DIV/0!</v>
      </c>
      <c r="H27" s="111"/>
      <c r="I27" s="25"/>
      <c r="J27" s="116" t="s">
        <v>18</v>
      </c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02"/>
      <c r="V27" s="103"/>
      <c r="W27" s="88" t="s">
        <v>14</v>
      </c>
      <c r="X27" s="89"/>
      <c r="Y27" s="21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2:39" s="31" customFormat="1" ht="17.25" customHeight="1">
      <c r="B28" s="108" t="s">
        <v>27</v>
      </c>
      <c r="C28" s="108"/>
      <c r="D28" s="108"/>
      <c r="E28" s="108"/>
      <c r="F28" s="108"/>
      <c r="G28" s="109" t="e">
        <f>G24+G27</f>
        <v>#DIV/0!</v>
      </c>
      <c r="H28" s="110"/>
      <c r="I28" s="25"/>
      <c r="J28" s="87" t="s">
        <v>19</v>
      </c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100">
        <f>ROUNDDOWN(U24*4+((U27-28)*U24/7),1)</f>
        <v>0</v>
      </c>
      <c r="V28" s="101"/>
      <c r="W28" s="88" t="s">
        <v>14</v>
      </c>
      <c r="X28" s="89"/>
      <c r="Y28" s="32" t="s">
        <v>9</v>
      </c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9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87" t="s">
        <v>20</v>
      </c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100" t="e">
        <f>ROUNDDOWN(U26*U28,1)</f>
        <v>#DIV/0!</v>
      </c>
      <c r="V29" s="101"/>
      <c r="W29" s="88" t="s">
        <v>16</v>
      </c>
      <c r="X29" s="89"/>
      <c r="Y29" s="27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9" s="27" customFormat="1" ht="17.25" customHeight="1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39" s="27" customFormat="1" ht="17.25" customHeight="1">
      <c r="N31" s="21"/>
      <c r="O31" s="21"/>
      <c r="P31" s="21"/>
      <c r="Q31" s="21"/>
      <c r="R31" s="21"/>
      <c r="S31" s="21"/>
      <c r="T31" s="21"/>
      <c r="U31" s="115"/>
      <c r="V31" s="115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39" s="27" customFormat="1" ht="17.25" customHeight="1">
      <c r="N32" s="21"/>
      <c r="O32" s="21"/>
      <c r="P32" s="21"/>
      <c r="Q32" s="21"/>
      <c r="R32" s="21"/>
      <c r="S32" s="21"/>
      <c r="T32" s="21"/>
      <c r="U32" s="50"/>
      <c r="V32" s="50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21"/>
    </row>
    <row r="34" spans="2:39" s="27" customFormat="1" ht="17.25" customHeight="1"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21"/>
    </row>
    <row r="35" spans="2:39" s="27" customFormat="1" ht="17.25" customHeight="1">
      <c r="N35" s="21"/>
      <c r="O35" s="25"/>
      <c r="Q35" s="21"/>
      <c r="R35" s="21"/>
      <c r="S35" s="21"/>
      <c r="T35" s="21"/>
      <c r="U35" s="21"/>
      <c r="V35" s="21"/>
      <c r="W35" s="21"/>
      <c r="X35" s="21"/>
      <c r="Y35" s="49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21"/>
    </row>
    <row r="36" spans="2:39" s="27" customFormat="1" ht="17.25" customHeight="1"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50"/>
      <c r="AL36" s="25"/>
      <c r="AM36" s="21"/>
    </row>
    <row r="37" spans="2:39" s="27" customFormat="1" ht="8.1" customHeight="1">
      <c r="B37" s="25"/>
      <c r="C37" s="21"/>
      <c r="D37" s="21"/>
      <c r="E37" s="21"/>
      <c r="F37" s="21"/>
      <c r="G37" s="3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5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18"/>
    </row>
    <row r="40" spans="2:39" s="17" customFormat="1" ht="27" customHeight="1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18"/>
    </row>
    <row r="41" spans="2:39" s="17" customFormat="1" ht="15.75" customHeight="1">
      <c r="AK41" s="18"/>
    </row>
  </sheetData>
  <mergeCells count="35">
    <mergeCell ref="W25:X25"/>
    <mergeCell ref="U29:V29"/>
    <mergeCell ref="W29:X29"/>
    <mergeCell ref="U27:V27"/>
    <mergeCell ref="W27:X27"/>
    <mergeCell ref="U28:V28"/>
    <mergeCell ref="W28:X28"/>
    <mergeCell ref="U26:V26"/>
    <mergeCell ref="W26:X26"/>
    <mergeCell ref="J24:T24"/>
    <mergeCell ref="J25:T25"/>
    <mergeCell ref="J26:T26"/>
    <mergeCell ref="U31:V31"/>
    <mergeCell ref="U25:V25"/>
    <mergeCell ref="G26:H26"/>
    <mergeCell ref="B27:F27"/>
    <mergeCell ref="G27:H27"/>
    <mergeCell ref="B28:F28"/>
    <mergeCell ref="G28:H28"/>
    <mergeCell ref="J27:T27"/>
    <mergeCell ref="J28:T28"/>
    <mergeCell ref="J29:T29"/>
    <mergeCell ref="X2:AJ2"/>
    <mergeCell ref="B6:B7"/>
    <mergeCell ref="D6:D7"/>
    <mergeCell ref="AJ6:AJ7"/>
    <mergeCell ref="B21:AI21"/>
    <mergeCell ref="B23:H23"/>
    <mergeCell ref="U24:V24"/>
    <mergeCell ref="W24:X24"/>
    <mergeCell ref="B24:F24"/>
    <mergeCell ref="G24:H24"/>
    <mergeCell ref="B25:F25"/>
    <mergeCell ref="G25:H25"/>
    <mergeCell ref="B26:F26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常勤換算表（看介護以外）</vt:lpstr>
      <vt:lpstr>常勤換算表（看護）</vt:lpstr>
      <vt:lpstr>常勤換算表（介護）</vt:lpstr>
      <vt:lpstr>'常勤換算表（介護）'!Print_Area</vt:lpstr>
      <vt:lpstr>'常勤換算表（看介護以外）'!Print_Area</vt:lpstr>
      <vt:lpstr>'常勤換算表（看護）'!Print_Area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2024-05-09T01:34:16Z</dcterms:created>
  <dcterms:modified xsi:type="dcterms:W3CDTF">2024-06-19T04:29:56Z</dcterms:modified>
</cp:coreProperties>
</file>