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都筑区\03福祉保健課\健康づくり係\10　感染症\☆対応ケース（R5年度）\報告様式（案）\"/>
    </mc:Choice>
  </mc:AlternateContent>
  <bookViews>
    <workbookView xWindow="0" yWindow="0" windowWidth="20490" windowHeight="7530" tabRatio="513"/>
  </bookViews>
  <sheets>
    <sheet name="ノロ、ロタ、EHEC等  " sheetId="8" r:id="rId1"/>
    <sheet name="ノロ、ロタ、EHEC等 （記入例）" sheetId="7" r:id="rId2"/>
  </sheets>
  <definedNames>
    <definedName name="_xlnm.Print_Titles" localSheetId="0">'ノロ、ロタ、EHEC等  '!$A:$K,'ノロ、ロタ、EHEC等  '!$1:$4</definedName>
    <definedName name="_xlnm.Print_Titles" localSheetId="1">'ノロ、ロタ、EHEC等 （記入例）'!$A:$I,'ノロ、ロタ、EHEC等 （記入例）'!$1:$4</definedName>
  </definedNames>
  <calcPr calcId="162913"/>
</workbook>
</file>

<file path=xl/calcChain.xml><?xml version="1.0" encoding="utf-8"?>
<calcChain xmlns="http://schemas.openxmlformats.org/spreadsheetml/2006/main">
  <c r="W3" i="7" l="1"/>
  <c r="X3" i="7"/>
  <c r="AE3" i="7" s="1"/>
  <c r="AE4" i="7" s="1"/>
  <c r="Y3" i="7"/>
  <c r="AF3" i="7" s="1"/>
  <c r="AF4" i="7" s="1"/>
  <c r="Z3" i="7"/>
  <c r="AG3" i="7" s="1"/>
  <c r="AG4" i="7" s="1"/>
  <c r="AA3" i="7"/>
  <c r="AB3" i="7"/>
  <c r="AI3" i="7" s="1"/>
  <c r="AI4" i="7" s="1"/>
  <c r="AC3" i="7"/>
  <c r="AC4" i="7" s="1"/>
  <c r="AD3" i="7"/>
  <c r="AD4" i="7" s="1"/>
  <c r="AH3" i="7"/>
  <c r="AH4" i="7" s="1"/>
  <c r="T3" i="7"/>
  <c r="U3" i="7"/>
  <c r="U4" i="7" s="1"/>
  <c r="V3" i="7"/>
  <c r="V4" i="7" s="1"/>
  <c r="S3" i="7"/>
  <c r="S4" i="7" s="1"/>
  <c r="R3" i="7"/>
  <c r="Q3" i="7"/>
  <c r="P3" i="7"/>
  <c r="P4" i="7" s="1"/>
  <c r="O3" i="7"/>
  <c r="N3" i="7"/>
  <c r="M3" i="7"/>
  <c r="L3" i="7"/>
  <c r="L4" i="7" s="1"/>
  <c r="M4" i="7"/>
  <c r="N4" i="7"/>
  <c r="Y4" i="7"/>
  <c r="Q4" i="7"/>
  <c r="AB4" i="7"/>
  <c r="AA4" i="7"/>
  <c r="Z4" i="7"/>
  <c r="X4" i="7"/>
  <c r="W4" i="7"/>
  <c r="T4" i="7"/>
  <c r="R4" i="7"/>
  <c r="O4" i="7"/>
  <c r="AJ3" i="7" l="1"/>
  <c r="AJ4" i="7" s="1"/>
  <c r="AP3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AO4" i="8" l="1"/>
  <c r="AN4" i="8"/>
  <c r="AM4" i="8"/>
  <c r="AL4" i="8"/>
  <c r="AK4" i="8"/>
  <c r="AJ4" i="8"/>
  <c r="AP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</calcChain>
</file>

<file path=xl/sharedStrings.xml><?xml version="1.0" encoding="utf-8"?>
<sst xmlns="http://schemas.openxmlformats.org/spreadsheetml/2006/main" count="390" uniqueCount="60">
  <si>
    <t>お名前</t>
    <rPh sb="1" eb="3">
      <t>ナマエ</t>
    </rPh>
    <phoneticPr fontId="1"/>
  </si>
  <si>
    <t>嘔吐</t>
    <rPh sb="0" eb="2">
      <t>オウト</t>
    </rPh>
    <phoneticPr fontId="1"/>
  </si>
  <si>
    <t>発症経過表</t>
    <rPh sb="0" eb="2">
      <t>ハッショウ</t>
    </rPh>
    <rPh sb="2" eb="4">
      <t>ケイカ</t>
    </rPh>
    <rPh sb="4" eb="5">
      <t>ヒョウ</t>
    </rPh>
    <phoneticPr fontId="1"/>
  </si>
  <si>
    <t>No</t>
    <phoneticPr fontId="1"/>
  </si>
  <si>
    <t>症状</t>
    <rPh sb="0" eb="2">
      <t>ショウジョウ</t>
    </rPh>
    <phoneticPr fontId="1"/>
  </si>
  <si>
    <t>下痢</t>
    <rPh sb="0" eb="2">
      <t>ゲリ</t>
    </rPh>
    <phoneticPr fontId="1"/>
  </si>
  <si>
    <t>腹痛</t>
    <rPh sb="0" eb="2">
      <t>フクツウ</t>
    </rPh>
    <phoneticPr fontId="1"/>
  </si>
  <si>
    <t>施設名：</t>
    <rPh sb="0" eb="3">
      <t>シセツメイ</t>
    </rPh>
    <phoneticPr fontId="1"/>
  </si>
  <si>
    <r>
      <t>その他</t>
    </r>
    <r>
      <rPr>
        <sz val="8"/>
        <rFont val="ＭＳ Ｐゴシック"/>
        <family val="3"/>
        <charset val="128"/>
      </rPr>
      <t>（発熱等）</t>
    </r>
    <rPh sb="2" eb="3">
      <t>ホカ</t>
    </rPh>
    <rPh sb="4" eb="6">
      <t>ハツネツ</t>
    </rPh>
    <rPh sb="6" eb="7">
      <t>トウ</t>
    </rPh>
    <phoneticPr fontId="1"/>
  </si>
  <si>
    <t>※最初の日付のみ入力（曜日、それ以降の日付は自動計算）</t>
    <rPh sb="1" eb="3">
      <t>サイショ</t>
    </rPh>
    <rPh sb="4" eb="6">
      <t>ヒヅケ</t>
    </rPh>
    <rPh sb="8" eb="10">
      <t>ニュウリョク</t>
    </rPh>
    <rPh sb="11" eb="13">
      <t>ヨウビ</t>
    </rPh>
    <rPh sb="16" eb="18">
      <t>イコウ</t>
    </rPh>
    <rPh sb="19" eb="21">
      <t>ヒヅケ</t>
    </rPh>
    <rPh sb="22" eb="26">
      <t>ジドウケイサン</t>
    </rPh>
    <phoneticPr fontId="1"/>
  </si>
  <si>
    <t>感染症・疾患：</t>
    <rPh sb="0" eb="3">
      <t>カンセンショウ</t>
    </rPh>
    <rPh sb="4" eb="6">
      <t>シッカン</t>
    </rPh>
    <phoneticPr fontId="1"/>
  </si>
  <si>
    <t>発熱</t>
    <rPh sb="0" eb="2">
      <t>ハツネツ</t>
    </rPh>
    <phoneticPr fontId="1"/>
  </si>
  <si>
    <t>ウイルス性胃腸炎集団発生疑い</t>
    <rPh sb="4" eb="5">
      <t>セイ</t>
    </rPh>
    <rPh sb="5" eb="8">
      <t>イチョウエン</t>
    </rPh>
    <rPh sb="8" eb="10">
      <t>シュウダン</t>
    </rPh>
    <rPh sb="10" eb="12">
      <t>ハッセイ</t>
    </rPh>
    <rPh sb="12" eb="13">
      <t>ウタガ</t>
    </rPh>
    <phoneticPr fontId="1"/>
  </si>
  <si>
    <t>その他（発熱など）</t>
    <rPh sb="2" eb="3">
      <t>タ</t>
    </rPh>
    <rPh sb="4" eb="6">
      <t>ハツネツ</t>
    </rPh>
    <phoneticPr fontId="1"/>
  </si>
  <si>
    <t>〇</t>
    <phoneticPr fontId="1"/>
  </si>
  <si>
    <t>×休み</t>
    <rPh sb="1" eb="2">
      <t>ヤス</t>
    </rPh>
    <phoneticPr fontId="1"/>
  </si>
  <si>
    <t>△早退</t>
    <rPh sb="1" eb="3">
      <t>ソウタイ</t>
    </rPh>
    <phoneticPr fontId="1"/>
  </si>
  <si>
    <t>▲遅刻</t>
    <rPh sb="1" eb="3">
      <t>チコク</t>
    </rPh>
    <phoneticPr fontId="1"/>
  </si>
  <si>
    <t>嘔気</t>
    <rPh sb="0" eb="2">
      <t>オウキ</t>
    </rPh>
    <phoneticPr fontId="1"/>
  </si>
  <si>
    <t>倦怠感</t>
    <rPh sb="0" eb="3">
      <t>ケンタイカン</t>
    </rPh>
    <phoneticPr fontId="1"/>
  </si>
  <si>
    <t>備考</t>
    <rPh sb="0" eb="2">
      <t>ビコウ</t>
    </rPh>
    <phoneticPr fontId="1"/>
  </si>
  <si>
    <t>男女</t>
    <rPh sb="0" eb="2">
      <t>ダンジョ</t>
    </rPh>
    <phoneticPr fontId="1"/>
  </si>
  <si>
    <t>年齢</t>
    <rPh sb="0" eb="2">
      <t>ネンレイ</t>
    </rPh>
    <phoneticPr fontId="1"/>
  </si>
  <si>
    <t>発症日</t>
    <rPh sb="0" eb="3">
      <t>ハッショウビ</t>
    </rPh>
    <phoneticPr fontId="1"/>
  </si>
  <si>
    <t>初発患者
発生日</t>
    <phoneticPr fontId="1"/>
  </si>
  <si>
    <t>部屋番号</t>
    <rPh sb="0" eb="4">
      <t>ヘヤバンゴウ</t>
    </rPh>
    <phoneticPr fontId="1"/>
  </si>
  <si>
    <t>フロア</t>
    <phoneticPr fontId="1"/>
  </si>
  <si>
    <t>介護状況</t>
    <rPh sb="0" eb="4">
      <t>カイゴジョウキョウ</t>
    </rPh>
    <phoneticPr fontId="1"/>
  </si>
  <si>
    <t>排泄</t>
    <rPh sb="0" eb="2">
      <t>ハイセツ</t>
    </rPh>
    <phoneticPr fontId="1"/>
  </si>
  <si>
    <t>症状出現場所</t>
    <rPh sb="0" eb="6">
      <t>ショウジョウシュツゲンバショ</t>
    </rPh>
    <phoneticPr fontId="1"/>
  </si>
  <si>
    <t>〇（施設内）</t>
    <rPh sb="2" eb="4">
      <t>シセツ</t>
    </rPh>
    <rPh sb="4" eb="5">
      <t>ナイ</t>
    </rPh>
    <phoneticPr fontId="1"/>
  </si>
  <si>
    <t>〇（施設外）</t>
    <rPh sb="2" eb="4">
      <t>シセツ</t>
    </rPh>
    <rPh sb="4" eb="5">
      <t>ガイ</t>
    </rPh>
    <phoneticPr fontId="1"/>
  </si>
  <si>
    <t>〇出勤</t>
    <rPh sb="1" eb="3">
      <t>シュッキン</t>
    </rPh>
    <phoneticPr fontId="1"/>
  </si>
  <si>
    <t>出勤状況</t>
    <rPh sb="0" eb="2">
      <t>シュッキン</t>
    </rPh>
    <rPh sb="2" eb="4">
      <t>ジョウキョウ</t>
    </rPh>
    <phoneticPr fontId="1"/>
  </si>
  <si>
    <t>出勤状況</t>
    <phoneticPr fontId="1"/>
  </si>
  <si>
    <t>●●　●●</t>
    <phoneticPr fontId="1"/>
  </si>
  <si>
    <t>男</t>
    <rPh sb="0" eb="1">
      <t>オトコ</t>
    </rPh>
    <phoneticPr fontId="1"/>
  </si>
  <si>
    <t>2階</t>
    <rPh sb="1" eb="2">
      <t>カイ</t>
    </rPh>
    <phoneticPr fontId="1"/>
  </si>
  <si>
    <t>認知症
車いす</t>
    <rPh sb="0" eb="3">
      <t>ニンチショウ</t>
    </rPh>
    <rPh sb="4" eb="5">
      <t>クルマ</t>
    </rPh>
    <phoneticPr fontId="1"/>
  </si>
  <si>
    <t>おむつ</t>
    <phoneticPr fontId="1"/>
  </si>
  <si>
    <t>寝たきり
胃ろう</t>
    <rPh sb="0" eb="1">
      <t>ネ</t>
    </rPh>
    <rPh sb="5" eb="6">
      <t>イ</t>
    </rPh>
    <phoneticPr fontId="1"/>
  </si>
  <si>
    <t>□□　□□</t>
    <phoneticPr fontId="1"/>
  </si>
  <si>
    <t>女</t>
    <rPh sb="0" eb="1">
      <t>オンナ</t>
    </rPh>
    <phoneticPr fontId="1"/>
  </si>
  <si>
    <t>3階</t>
    <rPh sb="1" eb="2">
      <t>カイ</t>
    </rPh>
    <phoneticPr fontId="1"/>
  </si>
  <si>
    <t>2階食堂</t>
    <rPh sb="1" eb="2">
      <t>カイ</t>
    </rPh>
    <rPh sb="2" eb="4">
      <t>ショクドウ</t>
    </rPh>
    <phoneticPr fontId="1"/>
  </si>
  <si>
    <t>▽▽　▽▽</t>
    <phoneticPr fontId="1"/>
  </si>
  <si>
    <t>介護職
2階</t>
    <rPh sb="0" eb="3">
      <t>カイゴショク</t>
    </rPh>
    <rPh sb="5" eb="6">
      <t>カイ</t>
    </rPh>
    <phoneticPr fontId="1"/>
  </si>
  <si>
    <t>自宅</t>
    <rPh sb="0" eb="2">
      <t>ジタク</t>
    </rPh>
    <phoneticPr fontId="1"/>
  </si>
  <si>
    <t>居室</t>
    <rPh sb="0" eb="2">
      <t>キョシツ</t>
    </rPh>
    <phoneticPr fontId="1"/>
  </si>
  <si>
    <t>■■　■■</t>
    <phoneticPr fontId="1"/>
  </si>
  <si>
    <t>自立</t>
    <rPh sb="0" eb="2">
      <t>ジリツ</t>
    </rPh>
    <phoneticPr fontId="1"/>
  </si>
  <si>
    <t>3階共用トイレ</t>
    <rPh sb="1" eb="2">
      <t>カイ</t>
    </rPh>
    <rPh sb="2" eb="4">
      <t>キョウヨウ</t>
    </rPh>
    <phoneticPr fontId="1"/>
  </si>
  <si>
    <t>排泄</t>
    <rPh sb="0" eb="2">
      <t>ハイセツ</t>
    </rPh>
    <phoneticPr fontId="1"/>
  </si>
  <si>
    <t>自立</t>
    <rPh sb="0" eb="2">
      <t>ジリツ</t>
    </rPh>
    <phoneticPr fontId="1"/>
  </si>
  <si>
    <t>おむつ</t>
    <phoneticPr fontId="1"/>
  </si>
  <si>
    <t>リハパン</t>
    <phoneticPr fontId="1"/>
  </si>
  <si>
    <t>ポータブル</t>
    <phoneticPr fontId="1"/>
  </si>
  <si>
    <t>その他</t>
    <rPh sb="2" eb="3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</si>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</sst>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56" fontId="2" fillId="2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56" fontId="2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4" fontId="10" fillId="6" borderId="0" xfId="0" applyNumberFormat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</cellXfs>
  <cellStyles count="1">
    <cellStyle name="標準" xfId="0" builtinId="0"/>
  </cellStyles>
  <dxfs count="7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336096</xdr:colOff>
      <xdr:row>23</xdr:row>
      <xdr:rowOff>142873</xdr:rowOff>
    </xdr:from>
    <xdr:to>
      <xdr:col>10</xdr:col>
      <xdr:colOff>400049</xdr:colOff>
      <xdr:row>38</xdr:row>
      <xdr:rowOff>74839</xdr:rowOff>
    </xdr:to>
    <xdr:grpSp>
      <xdr:nvGrpSpPr>
        <xdr:cNvPr id="15" name="グループ化 14"/>
        <xdr:cNvGrpSpPr/>
      </xdr:nvGrpSpPr>
      <xdr:grpSpPr>
        <a:xfrm>
          <a:off x="635453" y="4129766"/>
          <a:ext cx="5642882" cy="2381252"/>
          <a:chOff x="16557171" y="2105023"/>
          <a:chExt cx="5636078" cy="2360841"/>
        </a:xfrm>
      </xdr:grpSpPr>
      <xdr:grpSp>
        <xdr:nvGrpSpPr>
          <xdr:cNvPr id="11" name="グループ化 10"/>
          <xdr:cNvGrpSpPr/>
        </xdr:nvGrpSpPr>
        <xdr:grpSpPr>
          <a:xfrm>
            <a:off x="16557171" y="2105023"/>
            <a:ext cx="5636078" cy="2360841"/>
            <a:chOff x="16083642" y="2122712"/>
            <a:chExt cx="5646964" cy="2381252"/>
          </a:xfrm>
        </xdr:grpSpPr>
        <xdr:sp macro="" textlink="">
          <xdr:nvSpPr>
            <xdr:cNvPr id="2" name="角丸四角形 1"/>
            <xdr:cNvSpPr/>
          </xdr:nvSpPr>
          <xdr:spPr>
            <a:xfrm>
              <a:off x="16083642" y="2122712"/>
              <a:ext cx="5646964" cy="2381252"/>
            </a:xfrm>
            <a:prstGeom prst="round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" name="テキスト ボックス 2"/>
            <xdr:cNvSpPr txBox="1"/>
          </xdr:nvSpPr>
          <xdr:spPr>
            <a:xfrm>
              <a:off x="16178892" y="2317182"/>
              <a:ext cx="5377538" cy="196906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ＭＳ Ｐゴシック" panose="020B0600070205080204" pitchFamily="50" charset="-128"/>
                  <a:ea typeface="+mn-ea"/>
                  <a:cs typeface="+mn-cs"/>
                </a:rPr>
                <a:t>・出勤状況、症状についてプルダウンより、選択する。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ＭＳ Ｐゴシック" panose="020B0600070205080204" pitchFamily="50" charset="-128"/>
                  <a:ea typeface="+mn-ea"/>
                  <a:cs typeface="+mn-cs"/>
                </a:rPr>
                <a:t>　その他（発熱等）は該当があれば記載。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600">
                  <a:latin typeface="+mj-ea"/>
                  <a:ea typeface="+mj-ea"/>
                </a:rPr>
                <a:t>・発症日を　　　　　で囲み、時系列を把握する。</a:t>
              </a:r>
              <a:endParaRPr kumimoji="1" lang="en-US" altLang="ja-JP" sz="1600">
                <a:latin typeface="+mj-ea"/>
                <a:ea typeface="+mj-ea"/>
              </a:endParaRPr>
            </a:p>
            <a:p>
              <a:r>
                <a:rPr kumimoji="1" lang="ja-JP" altLang="en-US" sz="1600">
                  <a:latin typeface="+mj-ea"/>
                  <a:ea typeface="+mj-ea"/>
                </a:rPr>
                <a:t>・施設内でおう吐または下痢があった場合→　　　　　となる。</a:t>
              </a:r>
              <a:endParaRPr kumimoji="1" lang="en-US" altLang="ja-JP" sz="1600">
                <a:latin typeface="+mj-ea"/>
                <a:ea typeface="+mj-ea"/>
              </a:endParaRPr>
            </a:p>
            <a:p>
              <a:r>
                <a:rPr kumimoji="1" lang="en-US" altLang="ja-JP" sz="1600">
                  <a:latin typeface="+mj-ea"/>
                  <a:ea typeface="+mj-ea"/>
                </a:rPr>
                <a:t>※</a:t>
              </a:r>
              <a:r>
                <a:rPr kumimoji="1" lang="ja-JP" altLang="en-US" sz="1600">
                  <a:latin typeface="+mj-ea"/>
                  <a:ea typeface="+mj-ea"/>
                </a:rPr>
                <a:t>おう吐や下痢があった場所の考え方</a:t>
              </a:r>
              <a:endParaRPr kumimoji="1" lang="en-US" altLang="ja-JP" sz="1600">
                <a:latin typeface="+mj-ea"/>
                <a:ea typeface="+mj-ea"/>
              </a:endParaRPr>
            </a:p>
            <a:p>
              <a:r>
                <a:rPr kumimoji="1" lang="ja-JP" altLang="en-US" sz="1600">
                  <a:latin typeface="+mj-ea"/>
                  <a:ea typeface="+mj-ea"/>
                </a:rPr>
                <a:t>　施設外：自宅、外出中等</a:t>
              </a:r>
              <a:endParaRPr kumimoji="1" lang="en-US" altLang="ja-JP" sz="1600">
                <a:latin typeface="+mj-ea"/>
                <a:ea typeface="+mj-ea"/>
              </a:endParaRPr>
            </a:p>
            <a:p>
              <a:r>
                <a:rPr kumimoji="1" lang="ja-JP" altLang="en-US" sz="1600">
                  <a:latin typeface="+mj-ea"/>
                  <a:ea typeface="+mj-ea"/>
                </a:rPr>
                <a:t>　施設内：居室、食堂、トイレ、廊下等</a:t>
              </a:r>
              <a:endParaRPr kumimoji="1" lang="en-US" altLang="ja-JP" sz="1600">
                <a:latin typeface="+mj-ea"/>
                <a:ea typeface="+mj-ea"/>
              </a:endParaRPr>
            </a:p>
          </xdr:txBody>
        </xdr:sp>
      </xdr:grpSp>
      <xdr:grpSp>
        <xdr:nvGrpSpPr>
          <xdr:cNvPr id="7" name="グループ化 6"/>
          <xdr:cNvGrpSpPr/>
        </xdr:nvGrpSpPr>
        <xdr:grpSpPr>
          <a:xfrm>
            <a:off x="17574291" y="2837006"/>
            <a:ext cx="828571" cy="304400"/>
            <a:chOff x="15757419" y="2435679"/>
            <a:chExt cx="831292" cy="299357"/>
          </a:xfrm>
        </xdr:grpSpPr>
        <xdr:sp macro="" textlink="">
          <xdr:nvSpPr>
            <xdr:cNvPr id="5" name="正方形/長方形 4"/>
            <xdr:cNvSpPr/>
          </xdr:nvSpPr>
          <xdr:spPr>
            <a:xfrm>
              <a:off x="15856578" y="2462892"/>
              <a:ext cx="567244" cy="272144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テキスト ボックス 5"/>
            <xdr:cNvSpPr txBox="1"/>
          </xdr:nvSpPr>
          <xdr:spPr>
            <a:xfrm>
              <a:off x="15757419" y="2435679"/>
              <a:ext cx="831292" cy="24492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/>
                <a:t>黄色枠</a:t>
              </a:r>
            </a:p>
          </xdr:txBody>
        </xdr:sp>
      </xdr:grpSp>
      <xdr:grpSp>
        <xdr:nvGrpSpPr>
          <xdr:cNvPr id="13" name="グループ化 12"/>
          <xdr:cNvGrpSpPr/>
        </xdr:nvGrpSpPr>
        <xdr:grpSpPr>
          <a:xfrm>
            <a:off x="20515007" y="3140526"/>
            <a:ext cx="651782" cy="269424"/>
            <a:chOff x="18723428" y="5470070"/>
            <a:chExt cx="653143" cy="272145"/>
          </a:xfrm>
        </xdr:grpSpPr>
        <xdr:sp macro="" textlink="">
          <xdr:nvSpPr>
            <xdr:cNvPr id="9" name="正方形/長方形 8"/>
            <xdr:cNvSpPr/>
          </xdr:nvSpPr>
          <xdr:spPr>
            <a:xfrm>
              <a:off x="18750643" y="5470070"/>
              <a:ext cx="625928" cy="272143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テキスト ボックス 9"/>
            <xdr:cNvSpPr txBox="1"/>
          </xdr:nvSpPr>
          <xdr:spPr>
            <a:xfrm>
              <a:off x="18723428" y="5470071"/>
              <a:ext cx="598715" cy="27214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solidFill>
                    <a:sysClr val="windowText" lastClr="000000"/>
                  </a:solidFill>
                </a:rPr>
                <a:t>赤枠</a:t>
              </a:r>
            </a:p>
          </xdr:txBody>
        </xdr:sp>
      </xdr:grpSp>
    </xdr:grpSp>
    <xdr:clientData/>
  </xdr:twoCellAnchor>
  <xdr:twoCellAnchor>
    <xdr:from>
      <xdr:col>1</xdr:col>
      <xdr:colOff>47625</xdr:colOff>
      <xdr:row>1</xdr:row>
      <xdr:rowOff>119742</xdr:rowOff>
    </xdr:from>
    <xdr:to>
      <xdr:col>10</xdr:col>
      <xdr:colOff>9525</xdr:colOff>
      <xdr:row>4</xdr:row>
      <xdr:rowOff>133350</xdr:rowOff>
    </xdr:to>
    <xdr:sp macro="" textlink="">
      <xdr:nvSpPr>
        <xdr:cNvPr id="27" name="角丸四角形 26"/>
        <xdr:cNvSpPr/>
      </xdr:nvSpPr>
      <xdr:spPr>
        <a:xfrm>
          <a:off x="342900" y="548367"/>
          <a:ext cx="5981700" cy="46128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514352</xdr:colOff>
      <xdr:row>5</xdr:row>
      <xdr:rowOff>19049</xdr:rowOff>
    </xdr:from>
    <xdr:to>
      <xdr:col>8</xdr:col>
      <xdr:colOff>352427</xdr:colOff>
      <xdr:row>18</xdr:row>
      <xdr:rowOff>57149</xdr:rowOff>
    </xdr:to>
    <xdr:sp macro="" textlink="">
      <xdr:nvSpPr>
        <xdr:cNvPr id="29" name="曲折矢印 28"/>
        <xdr:cNvSpPr/>
      </xdr:nvSpPr>
      <xdr:spPr>
        <a:xfrm rot="16200000">
          <a:off x="1690689" y="176212"/>
          <a:ext cx="2143125" cy="3905250"/>
        </a:xfrm>
        <a:prstGeom prst="bentArrow">
          <a:avLst>
            <a:gd name="adj1" fmla="val 6251"/>
            <a:gd name="adj2" fmla="val 8956"/>
            <a:gd name="adj3" fmla="val 18041"/>
            <a:gd name="adj4" fmla="val 23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353786</xdr:colOff>
      <xdr:row>16</xdr:row>
      <xdr:rowOff>40819</xdr:rowOff>
    </xdr:from>
    <xdr:to>
      <xdr:col>15</xdr:col>
      <xdr:colOff>540778</xdr:colOff>
      <xdr:row>19</xdr:row>
      <xdr:rowOff>66675</xdr:rowOff>
    </xdr:to>
    <xdr:grpSp>
      <xdr:nvGrpSpPr>
        <xdr:cNvPr id="8" name="グループ化 7"/>
        <xdr:cNvGrpSpPr/>
      </xdr:nvGrpSpPr>
      <xdr:grpSpPr>
        <a:xfrm>
          <a:off x="4721679" y="2884712"/>
          <a:ext cx="5371313" cy="515713"/>
          <a:chOff x="4721679" y="2558141"/>
          <a:chExt cx="5372738" cy="2081895"/>
        </a:xfrm>
      </xdr:grpSpPr>
      <xdr:sp macro="" textlink="">
        <xdr:nvSpPr>
          <xdr:cNvPr id="18" name="角丸四角形 17"/>
          <xdr:cNvSpPr/>
        </xdr:nvSpPr>
        <xdr:spPr>
          <a:xfrm>
            <a:off x="4721679" y="2558141"/>
            <a:ext cx="5347604" cy="208189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969718" y="2792675"/>
            <a:ext cx="5124699" cy="17145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発症日順に発症者の概要を記載する。</a:t>
            </a:r>
          </a:p>
        </xdr:txBody>
      </xdr:sp>
    </xdr:grpSp>
    <xdr:clientData/>
  </xdr:twoCellAnchor>
  <xdr:twoCellAnchor>
    <xdr:from>
      <xdr:col>13</xdr:col>
      <xdr:colOff>394607</xdr:colOff>
      <xdr:row>9</xdr:row>
      <xdr:rowOff>83004</xdr:rowOff>
    </xdr:from>
    <xdr:to>
      <xdr:col>19</xdr:col>
      <xdr:colOff>476251</xdr:colOff>
      <xdr:row>14</xdr:row>
      <xdr:rowOff>14967</xdr:rowOff>
    </xdr:to>
    <xdr:grpSp>
      <xdr:nvGrpSpPr>
        <xdr:cNvPr id="14" name="グループ化 13"/>
        <xdr:cNvGrpSpPr/>
      </xdr:nvGrpSpPr>
      <xdr:grpSpPr>
        <a:xfrm>
          <a:off x="8477250" y="1783897"/>
          <a:ext cx="4490358" cy="748391"/>
          <a:chOff x="16083642" y="1183822"/>
          <a:chExt cx="4490358" cy="748392"/>
        </a:xfrm>
      </xdr:grpSpPr>
      <xdr:sp macro="" textlink="">
        <xdr:nvSpPr>
          <xdr:cNvPr id="12" name="角丸四角形 11"/>
          <xdr:cNvSpPr/>
        </xdr:nvSpPr>
        <xdr:spPr>
          <a:xfrm>
            <a:off x="16083642" y="1183822"/>
            <a:ext cx="4490358" cy="748392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16178892" y="1218421"/>
            <a:ext cx="4245429" cy="6554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初発患者の発生日を右上欄外に入力すると、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自動的にリストへ日付と曜日が入る。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326571</xdr:colOff>
      <xdr:row>0</xdr:row>
      <xdr:rowOff>0</xdr:rowOff>
    </xdr:from>
    <xdr:to>
      <xdr:col>7</xdr:col>
      <xdr:colOff>81642</xdr:colOff>
      <xdr:row>1</xdr:row>
      <xdr:rowOff>27214</xdr:rowOff>
    </xdr:to>
    <xdr:sp macro="" textlink="">
      <xdr:nvSpPr>
        <xdr:cNvPr id="34" name="角丸四角形 33"/>
        <xdr:cNvSpPr/>
      </xdr:nvSpPr>
      <xdr:spPr>
        <a:xfrm>
          <a:off x="1768928" y="0"/>
          <a:ext cx="2231571" cy="462643"/>
        </a:xfrm>
        <a:prstGeom prst="roundRect">
          <a:avLst/>
        </a:prstGeom>
        <a:noFill/>
        <a:ln w="571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163289</xdr:colOff>
      <xdr:row>0</xdr:row>
      <xdr:rowOff>163285</xdr:rowOff>
    </xdr:from>
    <xdr:to>
      <xdr:col>16</xdr:col>
      <xdr:colOff>19050</xdr:colOff>
      <xdr:row>9</xdr:row>
      <xdr:rowOff>76200</xdr:rowOff>
    </xdr:to>
    <xdr:sp macro="" textlink="">
      <xdr:nvSpPr>
        <xdr:cNvPr id="4" name="屈折矢印 3"/>
        <xdr:cNvSpPr/>
      </xdr:nvSpPr>
      <xdr:spPr>
        <a:xfrm rot="16200000">
          <a:off x="6383112" y="-2141763"/>
          <a:ext cx="1598840" cy="6208936"/>
        </a:xfrm>
        <a:prstGeom prst="bentUpArrow">
          <a:avLst>
            <a:gd name="adj1" fmla="val 5130"/>
            <a:gd name="adj2" fmla="val 9456"/>
            <a:gd name="adj3" fmla="val 235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5"/>
  <sheetViews>
    <sheetView tabSelected="1" view="pageBreakPreview" zoomScaleNormal="100" zoomScaleSheetLayoutView="100" workbookViewId="0">
      <pane xSplit="11" ySplit="4" topLeftCell="L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1" max="1" width="3.875" customWidth="1"/>
    <col min="2" max="2" width="10.125" customWidth="1"/>
    <col min="3" max="4" width="4.875" customWidth="1"/>
    <col min="5" max="5" width="9.625" customWidth="1"/>
    <col min="6" max="6" width="6.5" customWidth="1"/>
    <col min="7" max="7" width="10.875" customWidth="1"/>
    <col min="8" max="8" width="7.375" customWidth="1"/>
    <col min="9" max="10" width="11.75" customWidth="1"/>
    <col min="11" max="11" width="10.125" customWidth="1"/>
    <col min="12" max="42" width="9.625" customWidth="1"/>
  </cols>
  <sheetData>
    <row r="1" spans="1:42" ht="33.75" customHeight="1" thickBot="1" x14ac:dyDescent="0.2">
      <c r="B1" s="2" t="s">
        <v>2</v>
      </c>
      <c r="C1" s="2"/>
      <c r="D1" s="2"/>
      <c r="E1" s="98" t="s">
        <v>24</v>
      </c>
      <c r="F1" s="98"/>
      <c r="G1" s="98"/>
      <c r="H1" s="55"/>
      <c r="I1" s="54">
        <v>45292</v>
      </c>
      <c r="J1" s="45"/>
      <c r="K1" s="45"/>
      <c r="L1" s="7" t="s">
        <v>7</v>
      </c>
      <c r="M1" s="80"/>
      <c r="N1" s="80"/>
      <c r="O1" s="80"/>
      <c r="P1" s="1"/>
      <c r="Q1" s="13" t="s">
        <v>10</v>
      </c>
      <c r="R1" s="81" t="s">
        <v>12</v>
      </c>
      <c r="S1" s="81"/>
      <c r="T1" s="81"/>
      <c r="U1" s="81"/>
      <c r="V1" s="39"/>
      <c r="W1" s="49" t="s">
        <v>23</v>
      </c>
      <c r="X1" s="39"/>
      <c r="Y1" s="48"/>
      <c r="Z1" s="38"/>
      <c r="AA1" s="37"/>
      <c r="AB1" s="37"/>
      <c r="AC1" s="37"/>
      <c r="AD1" s="37"/>
      <c r="AE1" s="51"/>
      <c r="AF1" s="50"/>
    </row>
    <row r="2" spans="1:42" ht="9.75" customHeight="1" x14ac:dyDescent="0.15">
      <c r="B2" s="2"/>
      <c r="C2" s="2"/>
      <c r="D2" s="2"/>
      <c r="E2" s="2"/>
      <c r="F2" s="2"/>
      <c r="G2" s="4"/>
      <c r="H2" s="4"/>
      <c r="I2" s="5"/>
      <c r="J2" s="5"/>
      <c r="K2" s="5"/>
      <c r="L2" s="12"/>
      <c r="M2" s="12"/>
      <c r="N2" s="12"/>
      <c r="O2" s="12"/>
      <c r="P2" s="12"/>
      <c r="Q2" s="12"/>
      <c r="R2" s="12"/>
      <c r="S2" s="12"/>
      <c r="T2" s="12"/>
      <c r="U2" s="12" t="s">
        <v>9</v>
      </c>
      <c r="V2" s="6"/>
      <c r="W2" s="6"/>
      <c r="X2" s="6"/>
      <c r="Y2" s="1"/>
      <c r="Z2" s="1"/>
      <c r="AA2" s="1"/>
      <c r="AB2" s="1"/>
    </row>
    <row r="3" spans="1:42" ht="12.95" customHeight="1" x14ac:dyDescent="0.15">
      <c r="A3" s="84" t="s">
        <v>3</v>
      </c>
      <c r="B3" s="86" t="s">
        <v>0</v>
      </c>
      <c r="C3" s="96" t="s">
        <v>21</v>
      </c>
      <c r="D3" s="96" t="s">
        <v>22</v>
      </c>
      <c r="E3" s="96" t="s">
        <v>26</v>
      </c>
      <c r="F3" s="96" t="s">
        <v>25</v>
      </c>
      <c r="G3" s="88" t="s">
        <v>27</v>
      </c>
      <c r="H3" s="88" t="s">
        <v>28</v>
      </c>
      <c r="I3" s="90" t="s">
        <v>29</v>
      </c>
      <c r="J3" s="82" t="s">
        <v>20</v>
      </c>
      <c r="K3" s="92" t="s">
        <v>4</v>
      </c>
      <c r="L3" s="22">
        <f>I1</f>
        <v>45292</v>
      </c>
      <c r="M3" s="22">
        <f>I1+1</f>
        <v>45293</v>
      </c>
      <c r="N3" s="22">
        <f>I1+2</f>
        <v>45294</v>
      </c>
      <c r="O3" s="22">
        <f>I1+3</f>
        <v>45295</v>
      </c>
      <c r="P3" s="22">
        <f>I1+4</f>
        <v>45296</v>
      </c>
      <c r="Q3" s="22">
        <f>I1+5</f>
        <v>45297</v>
      </c>
      <c r="R3" s="22">
        <f>I1+6</f>
        <v>45298</v>
      </c>
      <c r="S3" s="22">
        <f>I1+7</f>
        <v>45299</v>
      </c>
      <c r="T3" s="22">
        <f>I1+8</f>
        <v>45300</v>
      </c>
      <c r="U3" s="22">
        <f>I1+9</f>
        <v>45301</v>
      </c>
      <c r="V3" s="22">
        <f>I1+10</f>
        <v>45302</v>
      </c>
      <c r="W3" s="22">
        <f>I1+11</f>
        <v>45303</v>
      </c>
      <c r="X3" s="22">
        <f>I1+12</f>
        <v>45304</v>
      </c>
      <c r="Y3" s="22">
        <f>I1+13</f>
        <v>45305</v>
      </c>
      <c r="Z3" s="22">
        <f>I1+14</f>
        <v>45306</v>
      </c>
      <c r="AA3" s="22">
        <f>I1+15</f>
        <v>45307</v>
      </c>
      <c r="AB3" s="22">
        <f>I1+16</f>
        <v>45308</v>
      </c>
      <c r="AC3" s="22">
        <f>I1+17</f>
        <v>45309</v>
      </c>
      <c r="AD3" s="22">
        <f>I1+18</f>
        <v>45310</v>
      </c>
      <c r="AE3" s="22">
        <f>I1+19</f>
        <v>45311</v>
      </c>
      <c r="AF3" s="22">
        <f>I1+20</f>
        <v>45312</v>
      </c>
      <c r="AG3" s="22">
        <f>I1+21</f>
        <v>45313</v>
      </c>
      <c r="AH3" s="22">
        <f>I1+22</f>
        <v>45314</v>
      </c>
      <c r="AI3" s="22">
        <f>I1+23</f>
        <v>45315</v>
      </c>
      <c r="AJ3" s="22">
        <f>I1+24</f>
        <v>45316</v>
      </c>
      <c r="AK3" s="22">
        <f>I1+25</f>
        <v>45317</v>
      </c>
      <c r="AL3" s="22">
        <f>I1+26</f>
        <v>45318</v>
      </c>
      <c r="AM3" s="22">
        <f>I1+27</f>
        <v>45319</v>
      </c>
      <c r="AN3" s="22">
        <f>I1+28</f>
        <v>45320</v>
      </c>
      <c r="AO3" s="22">
        <f>I1+29</f>
        <v>45321</v>
      </c>
      <c r="AP3" s="22">
        <f>I1+30</f>
        <v>45322</v>
      </c>
    </row>
    <row r="4" spans="1:42" ht="12.95" customHeight="1" thickBot="1" x14ac:dyDescent="0.2">
      <c r="A4" s="85"/>
      <c r="B4" s="87"/>
      <c r="C4" s="97"/>
      <c r="D4" s="97"/>
      <c r="E4" s="97"/>
      <c r="F4" s="97"/>
      <c r="G4" s="89"/>
      <c r="H4" s="89"/>
      <c r="I4" s="91"/>
      <c r="J4" s="83"/>
      <c r="K4" s="93"/>
      <c r="L4" s="3" t="str">
        <f t="shared" ref="L4:AP4" si="0">TEXT(L3,"aaaa")</f>
        <v>月曜日</v>
      </c>
      <c r="M4" s="3" t="str">
        <f t="shared" si="0"/>
        <v>火曜日</v>
      </c>
      <c r="N4" s="3" t="str">
        <f t="shared" si="0"/>
        <v>水曜日</v>
      </c>
      <c r="O4" s="3" t="str">
        <f t="shared" si="0"/>
        <v>木曜日</v>
      </c>
      <c r="P4" s="3" t="str">
        <f t="shared" si="0"/>
        <v>金曜日</v>
      </c>
      <c r="Q4" s="3" t="str">
        <f t="shared" si="0"/>
        <v>土曜日</v>
      </c>
      <c r="R4" s="3" t="str">
        <f t="shared" si="0"/>
        <v>日曜日</v>
      </c>
      <c r="S4" s="3" t="str">
        <f t="shared" si="0"/>
        <v>月曜日</v>
      </c>
      <c r="T4" s="3" t="str">
        <f t="shared" si="0"/>
        <v>火曜日</v>
      </c>
      <c r="U4" s="3" t="str">
        <f t="shared" si="0"/>
        <v>水曜日</v>
      </c>
      <c r="V4" s="3" t="str">
        <f t="shared" si="0"/>
        <v>木曜日</v>
      </c>
      <c r="W4" s="3" t="str">
        <f t="shared" si="0"/>
        <v>金曜日</v>
      </c>
      <c r="X4" s="3" t="str">
        <f t="shared" si="0"/>
        <v>土曜日</v>
      </c>
      <c r="Y4" s="3" t="str">
        <f t="shared" si="0"/>
        <v>日曜日</v>
      </c>
      <c r="Z4" s="3" t="str">
        <f t="shared" si="0"/>
        <v>月曜日</v>
      </c>
      <c r="AA4" s="3" t="str">
        <f t="shared" si="0"/>
        <v>火曜日</v>
      </c>
      <c r="AB4" s="3" t="str">
        <f t="shared" si="0"/>
        <v>水曜日</v>
      </c>
      <c r="AC4" s="3" t="str">
        <f t="shared" si="0"/>
        <v>木曜日</v>
      </c>
      <c r="AD4" s="3" t="str">
        <f t="shared" si="0"/>
        <v>金曜日</v>
      </c>
      <c r="AE4" s="3" t="str">
        <f t="shared" si="0"/>
        <v>土曜日</v>
      </c>
      <c r="AF4" s="3" t="str">
        <f t="shared" si="0"/>
        <v>日曜日</v>
      </c>
      <c r="AG4" s="3" t="str">
        <f t="shared" si="0"/>
        <v>月曜日</v>
      </c>
      <c r="AH4" s="3" t="str">
        <f t="shared" si="0"/>
        <v>火曜日</v>
      </c>
      <c r="AI4" s="3" t="str">
        <f t="shared" si="0"/>
        <v>水曜日</v>
      </c>
      <c r="AJ4" s="3" t="str">
        <f t="shared" si="0"/>
        <v>木曜日</v>
      </c>
      <c r="AK4" s="3" t="str">
        <f t="shared" si="0"/>
        <v>金曜日</v>
      </c>
      <c r="AL4" s="3" t="str">
        <f t="shared" si="0"/>
        <v>土曜日</v>
      </c>
      <c r="AM4" s="3" t="str">
        <f t="shared" si="0"/>
        <v>日曜日</v>
      </c>
      <c r="AN4" s="3" t="str">
        <f t="shared" si="0"/>
        <v>月曜日</v>
      </c>
      <c r="AO4" s="3" t="str">
        <f t="shared" si="0"/>
        <v>火曜日</v>
      </c>
      <c r="AP4" s="3" t="str">
        <f t="shared" si="0"/>
        <v>水曜日</v>
      </c>
    </row>
    <row r="5" spans="1:42" ht="12.95" customHeight="1" x14ac:dyDescent="0.15">
      <c r="A5" s="60">
        <v>1</v>
      </c>
      <c r="B5" s="63"/>
      <c r="C5" s="67"/>
      <c r="D5" s="67"/>
      <c r="E5" s="67"/>
      <c r="F5" s="67"/>
      <c r="G5" s="67"/>
      <c r="H5" s="68"/>
      <c r="I5" s="73"/>
      <c r="J5" s="70"/>
      <c r="K5" s="40" t="s">
        <v>34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42" ht="12.95" customHeight="1" x14ac:dyDescent="0.15">
      <c r="A6" s="61"/>
      <c r="B6" s="64"/>
      <c r="C6" s="68"/>
      <c r="D6" s="68"/>
      <c r="E6" s="68"/>
      <c r="F6" s="68"/>
      <c r="G6" s="68"/>
      <c r="H6" s="68"/>
      <c r="I6" s="74"/>
      <c r="J6" s="71"/>
      <c r="K6" s="41" t="s">
        <v>1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12.95" customHeight="1" x14ac:dyDescent="0.15">
      <c r="A7" s="61"/>
      <c r="B7" s="65"/>
      <c r="C7" s="68"/>
      <c r="D7" s="68"/>
      <c r="E7" s="68"/>
      <c r="F7" s="68"/>
      <c r="G7" s="68"/>
      <c r="H7" s="68"/>
      <c r="I7" s="74"/>
      <c r="J7" s="71"/>
      <c r="K7" s="42" t="s">
        <v>5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</row>
    <row r="8" spans="1:42" ht="12.75" customHeight="1" x14ac:dyDescent="0.15">
      <c r="A8" s="61"/>
      <c r="B8" s="65"/>
      <c r="C8" s="68"/>
      <c r="D8" s="68"/>
      <c r="E8" s="68"/>
      <c r="F8" s="68"/>
      <c r="G8" s="68"/>
      <c r="H8" s="68"/>
      <c r="I8" s="74"/>
      <c r="J8" s="71"/>
      <c r="K8" s="42" t="s">
        <v>6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</row>
    <row r="9" spans="1:42" ht="12.95" customHeight="1" thickBot="1" x14ac:dyDescent="0.2">
      <c r="A9" s="62"/>
      <c r="B9" s="66"/>
      <c r="C9" s="69"/>
      <c r="D9" s="69"/>
      <c r="E9" s="69"/>
      <c r="F9" s="69"/>
      <c r="G9" s="69"/>
      <c r="H9" s="69"/>
      <c r="I9" s="76"/>
      <c r="J9" s="72"/>
      <c r="K9" s="42" t="s">
        <v>8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ht="12.95" customHeight="1" x14ac:dyDescent="0.15">
      <c r="A10" s="60">
        <v>2</v>
      </c>
      <c r="B10" s="63"/>
      <c r="C10" s="67"/>
      <c r="D10" s="67"/>
      <c r="E10" s="67"/>
      <c r="F10" s="67"/>
      <c r="G10" s="67"/>
      <c r="H10" s="68"/>
      <c r="I10" s="73"/>
      <c r="J10" s="70"/>
      <c r="K10" s="40" t="s">
        <v>34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1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pans="1:42" ht="12.95" customHeight="1" x14ac:dyDescent="0.15">
      <c r="A11" s="61"/>
      <c r="B11" s="64"/>
      <c r="C11" s="68"/>
      <c r="D11" s="68"/>
      <c r="E11" s="68"/>
      <c r="F11" s="68"/>
      <c r="G11" s="68"/>
      <c r="H11" s="68"/>
      <c r="I11" s="74"/>
      <c r="J11" s="71"/>
      <c r="K11" s="41" t="s">
        <v>1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2" ht="12.95" customHeight="1" x14ac:dyDescent="0.15">
      <c r="A12" s="61"/>
      <c r="B12" s="65"/>
      <c r="C12" s="68"/>
      <c r="D12" s="68"/>
      <c r="E12" s="68"/>
      <c r="F12" s="68"/>
      <c r="G12" s="68"/>
      <c r="H12" s="68"/>
      <c r="I12" s="74"/>
      <c r="J12" s="71"/>
      <c r="K12" s="42" t="s">
        <v>5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2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spans="1:42" ht="12.95" customHeight="1" x14ac:dyDescent="0.15">
      <c r="A13" s="61"/>
      <c r="B13" s="65"/>
      <c r="C13" s="68"/>
      <c r="D13" s="68"/>
      <c r="E13" s="68"/>
      <c r="F13" s="68"/>
      <c r="G13" s="68"/>
      <c r="H13" s="68"/>
      <c r="I13" s="74"/>
      <c r="J13" s="71"/>
      <c r="K13" s="42" t="s">
        <v>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2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spans="1:42" ht="12.95" customHeight="1" thickBot="1" x14ac:dyDescent="0.2">
      <c r="A14" s="62"/>
      <c r="B14" s="66"/>
      <c r="C14" s="69"/>
      <c r="D14" s="69"/>
      <c r="E14" s="69"/>
      <c r="F14" s="69"/>
      <c r="G14" s="69"/>
      <c r="H14" s="69"/>
      <c r="I14" s="76"/>
      <c r="J14" s="72"/>
      <c r="K14" s="42" t="s">
        <v>8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2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ht="12.95" customHeight="1" x14ac:dyDescent="0.15">
      <c r="A15" s="60">
        <v>3</v>
      </c>
      <c r="B15" s="63"/>
      <c r="C15" s="67"/>
      <c r="D15" s="67"/>
      <c r="E15" s="67"/>
      <c r="F15" s="67"/>
      <c r="G15" s="67"/>
      <c r="H15" s="68"/>
      <c r="I15" s="73"/>
      <c r="J15" s="70"/>
      <c r="K15" s="40" t="s">
        <v>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</row>
    <row r="16" spans="1:42" ht="12.95" customHeight="1" x14ac:dyDescent="0.15">
      <c r="A16" s="61"/>
      <c r="B16" s="64"/>
      <c r="C16" s="68"/>
      <c r="D16" s="68"/>
      <c r="E16" s="68"/>
      <c r="F16" s="68"/>
      <c r="G16" s="68"/>
      <c r="H16" s="68"/>
      <c r="I16" s="74"/>
      <c r="J16" s="71"/>
      <c r="K16" s="41" t="s">
        <v>1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ht="12.95" customHeight="1" x14ac:dyDescent="0.15">
      <c r="A17" s="61"/>
      <c r="B17" s="65"/>
      <c r="C17" s="68"/>
      <c r="D17" s="68"/>
      <c r="E17" s="68"/>
      <c r="F17" s="68"/>
      <c r="G17" s="68"/>
      <c r="H17" s="68"/>
      <c r="I17" s="74"/>
      <c r="J17" s="71"/>
      <c r="K17" s="42" t="s">
        <v>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1:42" ht="12.75" customHeight="1" x14ac:dyDescent="0.15">
      <c r="A18" s="61"/>
      <c r="B18" s="65"/>
      <c r="C18" s="68"/>
      <c r="D18" s="68"/>
      <c r="E18" s="68"/>
      <c r="F18" s="68"/>
      <c r="G18" s="68"/>
      <c r="H18" s="68"/>
      <c r="I18" s="74"/>
      <c r="J18" s="71"/>
      <c r="K18" s="42" t="s">
        <v>6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</row>
    <row r="19" spans="1:42" ht="12.95" customHeight="1" thickBot="1" x14ac:dyDescent="0.2">
      <c r="A19" s="62"/>
      <c r="B19" s="66"/>
      <c r="C19" s="69"/>
      <c r="D19" s="69"/>
      <c r="E19" s="69"/>
      <c r="F19" s="69"/>
      <c r="G19" s="69"/>
      <c r="H19" s="69"/>
      <c r="I19" s="76"/>
      <c r="J19" s="72"/>
      <c r="K19" s="42" t="s">
        <v>8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ht="12.95" customHeight="1" x14ac:dyDescent="0.15">
      <c r="A20" s="60">
        <v>4</v>
      </c>
      <c r="B20" s="63"/>
      <c r="C20" s="67"/>
      <c r="D20" s="67"/>
      <c r="E20" s="67"/>
      <c r="F20" s="67"/>
      <c r="G20" s="67"/>
      <c r="H20" s="68"/>
      <c r="I20" s="73"/>
      <c r="J20" s="70"/>
      <c r="K20" s="40" t="s">
        <v>34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1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</row>
    <row r="21" spans="1:42" ht="12.95" customHeight="1" x14ac:dyDescent="0.15">
      <c r="A21" s="61"/>
      <c r="B21" s="64"/>
      <c r="C21" s="68"/>
      <c r="D21" s="68"/>
      <c r="E21" s="68"/>
      <c r="F21" s="68"/>
      <c r="G21" s="68"/>
      <c r="H21" s="68"/>
      <c r="I21" s="74"/>
      <c r="J21" s="71"/>
      <c r="K21" s="41" t="s">
        <v>1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ht="12.95" customHeight="1" x14ac:dyDescent="0.15">
      <c r="A22" s="61"/>
      <c r="B22" s="65"/>
      <c r="C22" s="68"/>
      <c r="D22" s="68"/>
      <c r="E22" s="68"/>
      <c r="F22" s="68"/>
      <c r="G22" s="68"/>
      <c r="H22" s="68"/>
      <c r="I22" s="74"/>
      <c r="J22" s="71"/>
      <c r="K22" s="42" t="s">
        <v>5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 spans="1:42" ht="12.95" customHeight="1" x14ac:dyDescent="0.15">
      <c r="A23" s="61"/>
      <c r="B23" s="65"/>
      <c r="C23" s="68"/>
      <c r="D23" s="68"/>
      <c r="E23" s="68"/>
      <c r="F23" s="68"/>
      <c r="G23" s="68"/>
      <c r="H23" s="68"/>
      <c r="I23" s="74"/>
      <c r="J23" s="71"/>
      <c r="K23" s="42" t="s">
        <v>6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2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</row>
    <row r="24" spans="1:42" ht="12.95" customHeight="1" thickBot="1" x14ac:dyDescent="0.2">
      <c r="A24" s="62"/>
      <c r="B24" s="66"/>
      <c r="C24" s="69"/>
      <c r="D24" s="69"/>
      <c r="E24" s="69"/>
      <c r="F24" s="69"/>
      <c r="G24" s="69"/>
      <c r="H24" s="69"/>
      <c r="I24" s="76"/>
      <c r="J24" s="72"/>
      <c r="K24" s="42" t="s">
        <v>8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2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ht="12.95" customHeight="1" x14ac:dyDescent="0.15">
      <c r="A25" s="60">
        <v>5</v>
      </c>
      <c r="B25" s="63"/>
      <c r="C25" s="67"/>
      <c r="D25" s="67"/>
      <c r="E25" s="67"/>
      <c r="F25" s="67"/>
      <c r="G25" s="67"/>
      <c r="H25" s="68"/>
      <c r="I25" s="73"/>
      <c r="J25" s="70"/>
      <c r="K25" s="40" t="s">
        <v>34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1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.95" customHeight="1" x14ac:dyDescent="0.15">
      <c r="A26" s="61"/>
      <c r="B26" s="64"/>
      <c r="C26" s="68"/>
      <c r="D26" s="68"/>
      <c r="E26" s="68"/>
      <c r="F26" s="68"/>
      <c r="G26" s="68"/>
      <c r="H26" s="68"/>
      <c r="I26" s="74"/>
      <c r="J26" s="71"/>
      <c r="K26" s="41" t="s">
        <v>1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1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</row>
    <row r="27" spans="1:42" ht="12.95" customHeight="1" x14ac:dyDescent="0.15">
      <c r="A27" s="61"/>
      <c r="B27" s="65"/>
      <c r="C27" s="68"/>
      <c r="D27" s="68"/>
      <c r="E27" s="68"/>
      <c r="F27" s="68"/>
      <c r="G27" s="68"/>
      <c r="H27" s="68"/>
      <c r="I27" s="74"/>
      <c r="J27" s="71"/>
      <c r="K27" s="42" t="s">
        <v>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2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 spans="1:42" ht="12.95" customHeight="1" x14ac:dyDescent="0.15">
      <c r="A28" s="61"/>
      <c r="B28" s="65"/>
      <c r="C28" s="68"/>
      <c r="D28" s="68"/>
      <c r="E28" s="68"/>
      <c r="F28" s="68"/>
      <c r="G28" s="68"/>
      <c r="H28" s="68"/>
      <c r="I28" s="74"/>
      <c r="J28" s="71"/>
      <c r="K28" s="42" t="s">
        <v>6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2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</row>
    <row r="29" spans="1:42" ht="12.95" customHeight="1" thickBot="1" x14ac:dyDescent="0.2">
      <c r="A29" s="62"/>
      <c r="B29" s="66"/>
      <c r="C29" s="69"/>
      <c r="D29" s="69"/>
      <c r="E29" s="69"/>
      <c r="F29" s="69"/>
      <c r="G29" s="69"/>
      <c r="H29" s="69"/>
      <c r="I29" s="76"/>
      <c r="J29" s="72"/>
      <c r="K29" s="42" t="s">
        <v>8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2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42" ht="12.95" customHeight="1" x14ac:dyDescent="0.15">
      <c r="A30" s="60">
        <v>6</v>
      </c>
      <c r="B30" s="63"/>
      <c r="C30" s="67"/>
      <c r="D30" s="67"/>
      <c r="E30" s="67"/>
      <c r="F30" s="67"/>
      <c r="G30" s="67"/>
      <c r="H30" s="68"/>
      <c r="I30" s="73"/>
      <c r="J30" s="70"/>
      <c r="K30" s="40" t="s">
        <v>34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.95" customHeight="1" x14ac:dyDescent="0.15">
      <c r="A31" s="61"/>
      <c r="B31" s="64"/>
      <c r="C31" s="68"/>
      <c r="D31" s="68"/>
      <c r="E31" s="68"/>
      <c r="F31" s="68"/>
      <c r="G31" s="68"/>
      <c r="H31" s="68"/>
      <c r="I31" s="74"/>
      <c r="J31" s="71"/>
      <c r="K31" s="41" t="s">
        <v>1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1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42" ht="12.95" customHeight="1" x14ac:dyDescent="0.15">
      <c r="A32" s="61"/>
      <c r="B32" s="65"/>
      <c r="C32" s="68"/>
      <c r="D32" s="68"/>
      <c r="E32" s="68"/>
      <c r="F32" s="68"/>
      <c r="G32" s="68"/>
      <c r="H32" s="68"/>
      <c r="I32" s="74"/>
      <c r="J32" s="71"/>
      <c r="K32" s="42" t="s">
        <v>5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20"/>
      <c r="AG32" s="10"/>
      <c r="AH32" s="10"/>
      <c r="AI32" s="10"/>
      <c r="AJ32" s="10"/>
      <c r="AK32" s="10"/>
      <c r="AL32" s="10"/>
      <c r="AM32" s="10"/>
      <c r="AN32" s="10"/>
      <c r="AO32" s="10"/>
      <c r="AP32" s="10"/>
    </row>
    <row r="33" spans="1:42" ht="12.95" customHeight="1" x14ac:dyDescent="0.15">
      <c r="A33" s="61"/>
      <c r="B33" s="65"/>
      <c r="C33" s="68"/>
      <c r="D33" s="68"/>
      <c r="E33" s="68"/>
      <c r="F33" s="68"/>
      <c r="G33" s="68"/>
      <c r="H33" s="68"/>
      <c r="I33" s="74"/>
      <c r="J33" s="71"/>
      <c r="K33" s="42" t="s">
        <v>6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20"/>
      <c r="AG33" s="10"/>
      <c r="AH33" s="10"/>
      <c r="AI33" s="10"/>
      <c r="AJ33" s="10"/>
      <c r="AK33" s="10"/>
      <c r="AL33" s="10"/>
      <c r="AM33" s="10"/>
      <c r="AN33" s="10"/>
      <c r="AO33" s="10"/>
      <c r="AP33" s="10"/>
    </row>
    <row r="34" spans="1:42" ht="12.95" customHeight="1" thickBot="1" x14ac:dyDescent="0.2">
      <c r="A34" s="62"/>
      <c r="B34" s="66"/>
      <c r="C34" s="69"/>
      <c r="D34" s="69"/>
      <c r="E34" s="69"/>
      <c r="F34" s="69"/>
      <c r="G34" s="69"/>
      <c r="H34" s="69"/>
      <c r="I34" s="76"/>
      <c r="J34" s="72"/>
      <c r="K34" s="42" t="s">
        <v>8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2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2" ht="12.95" customHeight="1" x14ac:dyDescent="0.15">
      <c r="A35" s="60">
        <v>7</v>
      </c>
      <c r="B35" s="63"/>
      <c r="C35" s="67"/>
      <c r="D35" s="67"/>
      <c r="E35" s="67"/>
      <c r="F35" s="67"/>
      <c r="G35" s="67"/>
      <c r="H35" s="68"/>
      <c r="I35" s="73"/>
      <c r="J35" s="70"/>
      <c r="K35" s="40" t="s">
        <v>34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2.95" customHeight="1" x14ac:dyDescent="0.15">
      <c r="A36" s="61"/>
      <c r="B36" s="64"/>
      <c r="C36" s="68"/>
      <c r="D36" s="68"/>
      <c r="E36" s="68"/>
      <c r="F36" s="68"/>
      <c r="G36" s="68"/>
      <c r="H36" s="68"/>
      <c r="I36" s="74"/>
      <c r="J36" s="71"/>
      <c r="K36" s="41" t="s">
        <v>1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19"/>
      <c r="AG36" s="9"/>
      <c r="AH36" s="9"/>
      <c r="AI36" s="9"/>
      <c r="AJ36" s="9"/>
      <c r="AK36" s="9"/>
      <c r="AL36" s="9"/>
      <c r="AM36" s="9"/>
      <c r="AN36" s="9"/>
      <c r="AO36" s="9"/>
      <c r="AP36" s="9"/>
    </row>
    <row r="37" spans="1:42" ht="12.95" customHeight="1" x14ac:dyDescent="0.15">
      <c r="A37" s="61"/>
      <c r="B37" s="65"/>
      <c r="C37" s="68"/>
      <c r="D37" s="68"/>
      <c r="E37" s="68"/>
      <c r="F37" s="68"/>
      <c r="G37" s="68"/>
      <c r="H37" s="68"/>
      <c r="I37" s="74"/>
      <c r="J37" s="71"/>
      <c r="K37" s="42" t="s">
        <v>5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20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 spans="1:42" ht="12.95" customHeight="1" x14ac:dyDescent="0.15">
      <c r="A38" s="61"/>
      <c r="B38" s="65"/>
      <c r="C38" s="68"/>
      <c r="D38" s="68"/>
      <c r="E38" s="68"/>
      <c r="F38" s="68"/>
      <c r="G38" s="68"/>
      <c r="H38" s="68"/>
      <c r="I38" s="74"/>
      <c r="J38" s="71"/>
      <c r="K38" s="42" t="s">
        <v>6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20"/>
      <c r="AG38" s="10"/>
      <c r="AH38" s="10"/>
      <c r="AI38" s="10"/>
      <c r="AJ38" s="10"/>
      <c r="AK38" s="10"/>
      <c r="AL38" s="10"/>
      <c r="AM38" s="10"/>
      <c r="AN38" s="10"/>
      <c r="AO38" s="10"/>
      <c r="AP38" s="10"/>
    </row>
    <row r="39" spans="1:42" ht="12.95" customHeight="1" thickBot="1" x14ac:dyDescent="0.2">
      <c r="A39" s="62"/>
      <c r="B39" s="66"/>
      <c r="C39" s="69"/>
      <c r="D39" s="69"/>
      <c r="E39" s="69"/>
      <c r="F39" s="69"/>
      <c r="G39" s="69"/>
      <c r="H39" s="69"/>
      <c r="I39" s="76"/>
      <c r="J39" s="72"/>
      <c r="K39" s="42" t="s">
        <v>8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2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1:42" ht="12.95" customHeight="1" x14ac:dyDescent="0.15">
      <c r="A40" s="60">
        <v>8</v>
      </c>
      <c r="B40" s="63"/>
      <c r="C40" s="67"/>
      <c r="D40" s="67"/>
      <c r="E40" s="67"/>
      <c r="F40" s="67"/>
      <c r="G40" s="67"/>
      <c r="H40" s="68"/>
      <c r="I40" s="73"/>
      <c r="J40" s="70"/>
      <c r="K40" s="40" t="s">
        <v>34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ht="12.95" customHeight="1" x14ac:dyDescent="0.15">
      <c r="A41" s="61"/>
      <c r="B41" s="64"/>
      <c r="C41" s="68"/>
      <c r="D41" s="68"/>
      <c r="E41" s="68"/>
      <c r="F41" s="68"/>
      <c r="G41" s="68"/>
      <c r="H41" s="68"/>
      <c r="I41" s="74"/>
      <c r="J41" s="71"/>
      <c r="K41" s="41" t="s">
        <v>1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9"/>
      <c r="AG41" s="9"/>
      <c r="AH41" s="9"/>
      <c r="AI41" s="9"/>
      <c r="AJ41" s="9"/>
      <c r="AK41" s="9"/>
      <c r="AL41" s="9"/>
      <c r="AM41" s="9"/>
      <c r="AN41" s="9"/>
      <c r="AO41" s="9"/>
      <c r="AP41" s="9"/>
    </row>
    <row r="42" spans="1:42" ht="12.95" customHeight="1" x14ac:dyDescent="0.15">
      <c r="A42" s="61"/>
      <c r="B42" s="65"/>
      <c r="C42" s="68"/>
      <c r="D42" s="68"/>
      <c r="E42" s="68"/>
      <c r="F42" s="68"/>
      <c r="G42" s="68"/>
      <c r="H42" s="68"/>
      <c r="I42" s="74"/>
      <c r="J42" s="71"/>
      <c r="K42" s="42" t="s">
        <v>5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20"/>
      <c r="AG42" s="10"/>
      <c r="AH42" s="10"/>
      <c r="AI42" s="10"/>
      <c r="AJ42" s="10"/>
      <c r="AK42" s="10"/>
      <c r="AL42" s="10"/>
      <c r="AM42" s="10"/>
      <c r="AN42" s="10"/>
      <c r="AO42" s="10"/>
      <c r="AP42" s="10"/>
    </row>
    <row r="43" spans="1:42" ht="12.95" customHeight="1" x14ac:dyDescent="0.15">
      <c r="A43" s="61"/>
      <c r="B43" s="65"/>
      <c r="C43" s="68"/>
      <c r="D43" s="68"/>
      <c r="E43" s="68"/>
      <c r="F43" s="68"/>
      <c r="G43" s="68"/>
      <c r="H43" s="68"/>
      <c r="I43" s="74"/>
      <c r="J43" s="71"/>
      <c r="K43" s="42" t="s">
        <v>6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2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 spans="1:42" ht="12.95" customHeight="1" thickBot="1" x14ac:dyDescent="0.2">
      <c r="A44" s="62"/>
      <c r="B44" s="66"/>
      <c r="C44" s="69"/>
      <c r="D44" s="69"/>
      <c r="E44" s="69"/>
      <c r="F44" s="69"/>
      <c r="G44" s="69"/>
      <c r="H44" s="69"/>
      <c r="I44" s="76"/>
      <c r="J44" s="72"/>
      <c r="K44" s="42" t="s">
        <v>8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2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1:42" ht="12.95" customHeight="1" x14ac:dyDescent="0.15">
      <c r="A45" s="60">
        <v>9</v>
      </c>
      <c r="B45" s="63"/>
      <c r="C45" s="67"/>
      <c r="D45" s="67"/>
      <c r="E45" s="67"/>
      <c r="F45" s="67"/>
      <c r="G45" s="67"/>
      <c r="H45" s="68"/>
      <c r="I45" s="73"/>
      <c r="J45" s="70"/>
      <c r="K45" s="40" t="s">
        <v>34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18"/>
      <c r="AH45" s="8"/>
      <c r="AI45" s="8"/>
      <c r="AJ45" s="8"/>
      <c r="AK45" s="8"/>
      <c r="AL45" s="8"/>
      <c r="AM45" s="8"/>
      <c r="AN45" s="8"/>
      <c r="AO45" s="8"/>
      <c r="AP45" s="8"/>
    </row>
    <row r="46" spans="1:42" ht="12.95" customHeight="1" x14ac:dyDescent="0.15">
      <c r="A46" s="61"/>
      <c r="B46" s="64"/>
      <c r="C46" s="68"/>
      <c r="D46" s="68"/>
      <c r="E46" s="68"/>
      <c r="F46" s="68"/>
      <c r="G46" s="68"/>
      <c r="H46" s="68"/>
      <c r="I46" s="74"/>
      <c r="J46" s="71"/>
      <c r="K46" s="41" t="s">
        <v>1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9"/>
      <c r="AH46" s="9"/>
      <c r="AI46" s="9"/>
      <c r="AJ46" s="9"/>
      <c r="AK46" s="9"/>
      <c r="AL46" s="9"/>
      <c r="AM46" s="9"/>
      <c r="AN46" s="9"/>
      <c r="AO46" s="9"/>
      <c r="AP46" s="9"/>
    </row>
    <row r="47" spans="1:42" ht="12.95" customHeight="1" x14ac:dyDescent="0.15">
      <c r="A47" s="61"/>
      <c r="B47" s="65"/>
      <c r="C47" s="68"/>
      <c r="D47" s="68"/>
      <c r="E47" s="68"/>
      <c r="F47" s="68"/>
      <c r="G47" s="68"/>
      <c r="H47" s="68"/>
      <c r="I47" s="74"/>
      <c r="J47" s="71"/>
      <c r="K47" s="42" t="s">
        <v>5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20"/>
      <c r="AH47" s="10"/>
      <c r="AI47" s="10"/>
      <c r="AJ47" s="10"/>
      <c r="AK47" s="10"/>
      <c r="AL47" s="10"/>
      <c r="AM47" s="10"/>
      <c r="AN47" s="10"/>
      <c r="AO47" s="10"/>
      <c r="AP47" s="10"/>
    </row>
    <row r="48" spans="1:42" ht="12.95" customHeight="1" x14ac:dyDescent="0.15">
      <c r="A48" s="61"/>
      <c r="B48" s="65"/>
      <c r="C48" s="68"/>
      <c r="D48" s="68"/>
      <c r="E48" s="68"/>
      <c r="F48" s="68"/>
      <c r="G48" s="68"/>
      <c r="H48" s="68"/>
      <c r="I48" s="74"/>
      <c r="J48" s="71"/>
      <c r="K48" s="42" t="s">
        <v>6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20"/>
      <c r="AH48" s="10"/>
      <c r="AI48" s="10"/>
      <c r="AJ48" s="10"/>
      <c r="AK48" s="10"/>
      <c r="AL48" s="10"/>
      <c r="AM48" s="10"/>
      <c r="AN48" s="10"/>
      <c r="AO48" s="10"/>
      <c r="AP48" s="10"/>
    </row>
    <row r="49" spans="1:42" ht="12.95" customHeight="1" thickBot="1" x14ac:dyDescent="0.2">
      <c r="A49" s="62"/>
      <c r="B49" s="66"/>
      <c r="C49" s="69"/>
      <c r="D49" s="69"/>
      <c r="E49" s="69"/>
      <c r="F49" s="69"/>
      <c r="G49" s="69"/>
      <c r="H49" s="69"/>
      <c r="I49" s="76"/>
      <c r="J49" s="72"/>
      <c r="K49" s="42" t="s">
        <v>8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2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1:42" ht="12.95" customHeight="1" x14ac:dyDescent="0.15">
      <c r="A50" s="60">
        <v>10</v>
      </c>
      <c r="B50" s="63"/>
      <c r="C50" s="67"/>
      <c r="D50" s="67"/>
      <c r="E50" s="67"/>
      <c r="F50" s="67"/>
      <c r="G50" s="67"/>
      <c r="H50" s="68"/>
      <c r="I50" s="73"/>
      <c r="J50" s="70"/>
      <c r="K50" s="40" t="s">
        <v>34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18"/>
      <c r="AH50" s="8"/>
      <c r="AI50" s="8"/>
      <c r="AJ50" s="8"/>
      <c r="AK50" s="8"/>
      <c r="AL50" s="8"/>
      <c r="AM50" s="8"/>
      <c r="AN50" s="8"/>
      <c r="AO50" s="8"/>
      <c r="AP50" s="8"/>
    </row>
    <row r="51" spans="1:42" ht="12.95" customHeight="1" x14ac:dyDescent="0.15">
      <c r="A51" s="61"/>
      <c r="B51" s="64"/>
      <c r="C51" s="68"/>
      <c r="D51" s="68"/>
      <c r="E51" s="68"/>
      <c r="F51" s="68"/>
      <c r="G51" s="68"/>
      <c r="H51" s="68"/>
      <c r="I51" s="74"/>
      <c r="J51" s="71"/>
      <c r="K51" s="41" t="s">
        <v>1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9"/>
      <c r="AH51" s="9"/>
      <c r="AI51" s="9"/>
      <c r="AJ51" s="9"/>
      <c r="AK51" s="9"/>
      <c r="AL51" s="9"/>
      <c r="AM51" s="9"/>
      <c r="AN51" s="9"/>
      <c r="AO51" s="9"/>
      <c r="AP51" s="9"/>
    </row>
    <row r="52" spans="1:42" ht="12.95" customHeight="1" x14ac:dyDescent="0.15">
      <c r="A52" s="61"/>
      <c r="B52" s="65"/>
      <c r="C52" s="68"/>
      <c r="D52" s="68"/>
      <c r="E52" s="68"/>
      <c r="F52" s="68"/>
      <c r="G52" s="68"/>
      <c r="H52" s="68"/>
      <c r="I52" s="74"/>
      <c r="J52" s="71"/>
      <c r="K52" s="42" t="s">
        <v>5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20"/>
      <c r="AH52" s="10"/>
      <c r="AI52" s="10"/>
      <c r="AJ52" s="10"/>
      <c r="AK52" s="10"/>
      <c r="AL52" s="10"/>
      <c r="AM52" s="10"/>
      <c r="AN52" s="10"/>
      <c r="AO52" s="10"/>
      <c r="AP52" s="10"/>
    </row>
    <row r="53" spans="1:42" ht="12.95" customHeight="1" x14ac:dyDescent="0.15">
      <c r="A53" s="61"/>
      <c r="B53" s="65"/>
      <c r="C53" s="68"/>
      <c r="D53" s="68"/>
      <c r="E53" s="68"/>
      <c r="F53" s="68"/>
      <c r="G53" s="68"/>
      <c r="H53" s="68"/>
      <c r="I53" s="74"/>
      <c r="J53" s="71"/>
      <c r="K53" s="42" t="s">
        <v>6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20"/>
      <c r="AH53" s="10"/>
      <c r="AI53" s="10"/>
      <c r="AJ53" s="10"/>
      <c r="AK53" s="10"/>
      <c r="AL53" s="10"/>
      <c r="AM53" s="10"/>
      <c r="AN53" s="10"/>
      <c r="AO53" s="10"/>
      <c r="AP53" s="10"/>
    </row>
    <row r="54" spans="1:42" ht="12.95" customHeight="1" thickBot="1" x14ac:dyDescent="0.2">
      <c r="A54" s="62"/>
      <c r="B54" s="66"/>
      <c r="C54" s="69"/>
      <c r="D54" s="69"/>
      <c r="E54" s="69"/>
      <c r="F54" s="69"/>
      <c r="G54" s="69"/>
      <c r="H54" s="69"/>
      <c r="I54" s="76"/>
      <c r="J54" s="72"/>
      <c r="K54" s="42" t="s">
        <v>8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2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1:42" ht="12" customHeight="1" x14ac:dyDescent="0.15">
      <c r="A55" s="60">
        <v>11</v>
      </c>
      <c r="B55" s="63"/>
      <c r="C55" s="67"/>
      <c r="D55" s="67"/>
      <c r="E55" s="67"/>
      <c r="F55" s="67"/>
      <c r="G55" s="67"/>
      <c r="H55" s="68"/>
      <c r="I55" s="73"/>
      <c r="J55" s="70"/>
      <c r="K55" s="40" t="s">
        <v>34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8"/>
      <c r="AG55" s="8"/>
      <c r="AH55" s="8"/>
      <c r="AI55" s="8"/>
      <c r="AJ55" s="8"/>
      <c r="AK55" s="8"/>
      <c r="AL55" s="8"/>
      <c r="AM55" s="8"/>
      <c r="AN55" s="8"/>
      <c r="AO55" s="8"/>
      <c r="AP55" s="8"/>
    </row>
    <row r="56" spans="1:42" ht="12" customHeight="1" x14ac:dyDescent="0.15">
      <c r="A56" s="61"/>
      <c r="B56" s="64"/>
      <c r="C56" s="68"/>
      <c r="D56" s="68"/>
      <c r="E56" s="68"/>
      <c r="F56" s="68"/>
      <c r="G56" s="68"/>
      <c r="H56" s="68"/>
      <c r="I56" s="74"/>
      <c r="J56" s="71"/>
      <c r="K56" s="41" t="s">
        <v>1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19"/>
      <c r="AG56" s="9"/>
      <c r="AH56" s="9"/>
      <c r="AI56" s="9"/>
      <c r="AJ56" s="9"/>
      <c r="AK56" s="9"/>
      <c r="AL56" s="9"/>
      <c r="AM56" s="9"/>
      <c r="AN56" s="9"/>
      <c r="AO56" s="9"/>
      <c r="AP56" s="9"/>
    </row>
    <row r="57" spans="1:42" ht="12" customHeight="1" x14ac:dyDescent="0.15">
      <c r="A57" s="61"/>
      <c r="B57" s="65"/>
      <c r="C57" s="68"/>
      <c r="D57" s="68"/>
      <c r="E57" s="68"/>
      <c r="F57" s="68"/>
      <c r="G57" s="68"/>
      <c r="H57" s="68"/>
      <c r="I57" s="74"/>
      <c r="J57" s="71"/>
      <c r="K57" s="42" t="s">
        <v>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20"/>
      <c r="AG57" s="10"/>
      <c r="AH57" s="10"/>
      <c r="AI57" s="10"/>
      <c r="AJ57" s="10"/>
      <c r="AK57" s="10"/>
      <c r="AL57" s="10"/>
      <c r="AM57" s="10"/>
      <c r="AN57" s="10"/>
      <c r="AO57" s="10"/>
      <c r="AP57" s="10"/>
    </row>
    <row r="58" spans="1:42" ht="12.95" customHeight="1" x14ac:dyDescent="0.15">
      <c r="A58" s="61"/>
      <c r="B58" s="65"/>
      <c r="C58" s="68"/>
      <c r="D58" s="68"/>
      <c r="E58" s="68"/>
      <c r="F58" s="68"/>
      <c r="G58" s="68"/>
      <c r="H58" s="68"/>
      <c r="I58" s="74"/>
      <c r="J58" s="71"/>
      <c r="K58" s="42" t="s">
        <v>6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20"/>
      <c r="AG58" s="10"/>
      <c r="AH58" s="10"/>
      <c r="AI58" s="10"/>
      <c r="AJ58" s="10"/>
      <c r="AK58" s="10"/>
      <c r="AL58" s="10"/>
      <c r="AM58" s="10"/>
      <c r="AN58" s="10"/>
      <c r="AO58" s="10"/>
      <c r="AP58" s="10"/>
    </row>
    <row r="59" spans="1:42" ht="12.95" customHeight="1" thickBot="1" x14ac:dyDescent="0.2">
      <c r="A59" s="62"/>
      <c r="B59" s="66"/>
      <c r="C59" s="69"/>
      <c r="D59" s="69"/>
      <c r="E59" s="69"/>
      <c r="F59" s="69"/>
      <c r="G59" s="69"/>
      <c r="H59" s="69"/>
      <c r="I59" s="76"/>
      <c r="J59" s="72"/>
      <c r="K59" s="42" t="s">
        <v>8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21"/>
      <c r="AG59" s="11"/>
      <c r="AH59" s="11"/>
      <c r="AI59" s="11"/>
      <c r="AJ59" s="11"/>
      <c r="AK59" s="11"/>
      <c r="AL59" s="11"/>
      <c r="AM59" s="11"/>
      <c r="AN59" s="11"/>
      <c r="AO59" s="11"/>
      <c r="AP59" s="11"/>
    </row>
    <row r="60" spans="1:42" ht="12.95" customHeight="1" x14ac:dyDescent="0.15">
      <c r="A60" s="60">
        <v>12</v>
      </c>
      <c r="B60" s="63"/>
      <c r="C60" s="67"/>
      <c r="D60" s="67"/>
      <c r="E60" s="67"/>
      <c r="F60" s="67"/>
      <c r="G60" s="67"/>
      <c r="H60" s="68"/>
      <c r="I60" s="73"/>
      <c r="J60" s="70"/>
      <c r="K60" s="40" t="s">
        <v>34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18"/>
      <c r="AG60" s="8"/>
      <c r="AH60" s="8"/>
      <c r="AI60" s="8"/>
      <c r="AJ60" s="8"/>
      <c r="AK60" s="8"/>
      <c r="AL60" s="8"/>
      <c r="AM60" s="8"/>
      <c r="AN60" s="8"/>
      <c r="AO60" s="8"/>
      <c r="AP60" s="8"/>
    </row>
    <row r="61" spans="1:42" ht="12.95" customHeight="1" x14ac:dyDescent="0.15">
      <c r="A61" s="61"/>
      <c r="B61" s="64"/>
      <c r="C61" s="68"/>
      <c r="D61" s="68"/>
      <c r="E61" s="68"/>
      <c r="F61" s="68"/>
      <c r="G61" s="68"/>
      <c r="H61" s="68"/>
      <c r="I61" s="74"/>
      <c r="J61" s="71"/>
      <c r="K61" s="41" t="s">
        <v>1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19"/>
      <c r="AG61" s="9"/>
      <c r="AH61" s="9"/>
      <c r="AI61" s="9"/>
      <c r="AJ61" s="9"/>
      <c r="AK61" s="9"/>
      <c r="AL61" s="9"/>
      <c r="AM61" s="9"/>
      <c r="AN61" s="9"/>
      <c r="AO61" s="9"/>
      <c r="AP61" s="9"/>
    </row>
    <row r="62" spans="1:42" ht="12.95" customHeight="1" x14ac:dyDescent="0.15">
      <c r="A62" s="61"/>
      <c r="B62" s="65"/>
      <c r="C62" s="68"/>
      <c r="D62" s="68"/>
      <c r="E62" s="68"/>
      <c r="F62" s="68"/>
      <c r="G62" s="68"/>
      <c r="H62" s="68"/>
      <c r="I62" s="74"/>
      <c r="J62" s="71"/>
      <c r="K62" s="42" t="s">
        <v>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20"/>
      <c r="AG62" s="10"/>
      <c r="AH62" s="10"/>
      <c r="AI62" s="10"/>
      <c r="AJ62" s="10"/>
      <c r="AK62" s="10"/>
      <c r="AL62" s="10"/>
      <c r="AM62" s="10"/>
      <c r="AN62" s="10"/>
      <c r="AO62" s="10"/>
      <c r="AP62" s="10"/>
    </row>
    <row r="63" spans="1:42" ht="12.95" customHeight="1" x14ac:dyDescent="0.15">
      <c r="A63" s="61"/>
      <c r="B63" s="65"/>
      <c r="C63" s="68"/>
      <c r="D63" s="68"/>
      <c r="E63" s="68"/>
      <c r="F63" s="68"/>
      <c r="G63" s="68"/>
      <c r="H63" s="68"/>
      <c r="I63" s="74"/>
      <c r="J63" s="71"/>
      <c r="K63" s="42" t="s">
        <v>6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20"/>
      <c r="AG63" s="10"/>
      <c r="AH63" s="10"/>
      <c r="AI63" s="10"/>
      <c r="AJ63" s="10"/>
      <c r="AK63" s="10"/>
      <c r="AL63" s="10"/>
      <c r="AM63" s="10"/>
      <c r="AN63" s="10"/>
      <c r="AO63" s="10"/>
      <c r="AP63" s="10"/>
    </row>
    <row r="64" spans="1:42" ht="12.95" customHeight="1" thickBot="1" x14ac:dyDescent="0.2">
      <c r="A64" s="62"/>
      <c r="B64" s="66"/>
      <c r="C64" s="69"/>
      <c r="D64" s="69"/>
      <c r="E64" s="69"/>
      <c r="F64" s="69"/>
      <c r="G64" s="69"/>
      <c r="H64" s="69"/>
      <c r="I64" s="76"/>
      <c r="J64" s="72"/>
      <c r="K64" s="42" t="s">
        <v>8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21"/>
      <c r="AG64" s="11"/>
      <c r="AH64" s="11"/>
      <c r="AI64" s="11"/>
      <c r="AJ64" s="11"/>
      <c r="AK64" s="11"/>
      <c r="AL64" s="11"/>
      <c r="AM64" s="11"/>
      <c r="AN64" s="11"/>
      <c r="AO64" s="11"/>
      <c r="AP64" s="11"/>
    </row>
    <row r="65" spans="1:42" ht="12.95" customHeight="1" x14ac:dyDescent="0.15">
      <c r="A65" s="60">
        <v>13</v>
      </c>
      <c r="B65" s="63"/>
      <c r="C65" s="67"/>
      <c r="D65" s="67"/>
      <c r="E65" s="67"/>
      <c r="F65" s="67"/>
      <c r="G65" s="67"/>
      <c r="H65" s="68"/>
      <c r="I65" s="73"/>
      <c r="J65" s="70"/>
      <c r="K65" s="40" t="s">
        <v>34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18"/>
      <c r="AH65" s="8"/>
      <c r="AI65" s="8"/>
      <c r="AJ65" s="8"/>
      <c r="AK65" s="8"/>
      <c r="AL65" s="8"/>
      <c r="AM65" s="8"/>
      <c r="AN65" s="8"/>
      <c r="AO65" s="8"/>
      <c r="AP65" s="8"/>
    </row>
    <row r="66" spans="1:42" ht="12.95" customHeight="1" x14ac:dyDescent="0.15">
      <c r="A66" s="61"/>
      <c r="B66" s="64"/>
      <c r="C66" s="68"/>
      <c r="D66" s="68"/>
      <c r="E66" s="68"/>
      <c r="F66" s="68"/>
      <c r="G66" s="68"/>
      <c r="H66" s="68"/>
      <c r="I66" s="74"/>
      <c r="J66" s="71"/>
      <c r="K66" s="41" t="s">
        <v>1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9"/>
      <c r="AH66" s="9"/>
      <c r="AI66" s="9"/>
      <c r="AJ66" s="9"/>
      <c r="AK66" s="9"/>
      <c r="AL66" s="9"/>
      <c r="AM66" s="9"/>
      <c r="AN66" s="9"/>
      <c r="AO66" s="9"/>
      <c r="AP66" s="9"/>
    </row>
    <row r="67" spans="1:42" ht="12.95" customHeight="1" x14ac:dyDescent="0.15">
      <c r="A67" s="61"/>
      <c r="B67" s="65"/>
      <c r="C67" s="68"/>
      <c r="D67" s="68"/>
      <c r="E67" s="68"/>
      <c r="F67" s="68"/>
      <c r="G67" s="68"/>
      <c r="H67" s="68"/>
      <c r="I67" s="74"/>
      <c r="J67" s="71"/>
      <c r="K67" s="42" t="s">
        <v>5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20"/>
      <c r="AH67" s="10"/>
      <c r="AI67" s="10"/>
      <c r="AJ67" s="10"/>
      <c r="AK67" s="10"/>
      <c r="AL67" s="10"/>
      <c r="AM67" s="10"/>
      <c r="AN67" s="10"/>
      <c r="AO67" s="10"/>
      <c r="AP67" s="10"/>
    </row>
    <row r="68" spans="1:42" ht="12.95" customHeight="1" x14ac:dyDescent="0.15">
      <c r="A68" s="61"/>
      <c r="B68" s="65"/>
      <c r="C68" s="68"/>
      <c r="D68" s="68"/>
      <c r="E68" s="68"/>
      <c r="F68" s="68"/>
      <c r="G68" s="68"/>
      <c r="H68" s="68"/>
      <c r="I68" s="74"/>
      <c r="J68" s="71"/>
      <c r="K68" s="42" t="s">
        <v>6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20"/>
      <c r="AH68" s="10"/>
      <c r="AI68" s="10"/>
      <c r="AJ68" s="10"/>
      <c r="AK68" s="10"/>
      <c r="AL68" s="10"/>
      <c r="AM68" s="10"/>
      <c r="AN68" s="10"/>
      <c r="AO68" s="10"/>
      <c r="AP68" s="10"/>
    </row>
    <row r="69" spans="1:42" ht="12.95" customHeight="1" thickBot="1" x14ac:dyDescent="0.2">
      <c r="A69" s="62"/>
      <c r="B69" s="66"/>
      <c r="C69" s="69"/>
      <c r="D69" s="69"/>
      <c r="E69" s="69"/>
      <c r="F69" s="69"/>
      <c r="G69" s="69"/>
      <c r="H69" s="69"/>
      <c r="I69" s="76"/>
      <c r="J69" s="72"/>
      <c r="K69" s="42" t="s">
        <v>8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21"/>
      <c r="AH69" s="11"/>
      <c r="AI69" s="11"/>
      <c r="AJ69" s="11"/>
      <c r="AK69" s="11"/>
      <c r="AL69" s="11"/>
      <c r="AM69" s="11"/>
      <c r="AN69" s="11"/>
      <c r="AO69" s="11"/>
      <c r="AP69" s="11"/>
    </row>
    <row r="70" spans="1:42" ht="12.95" customHeight="1" x14ac:dyDescent="0.15">
      <c r="A70" s="60">
        <v>14</v>
      </c>
      <c r="B70" s="63"/>
      <c r="C70" s="67"/>
      <c r="D70" s="67"/>
      <c r="E70" s="67"/>
      <c r="F70" s="67"/>
      <c r="G70" s="67"/>
      <c r="H70" s="68"/>
      <c r="I70" s="73"/>
      <c r="J70" s="70"/>
      <c r="K70" s="40" t="s">
        <v>34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18"/>
      <c r="AH70" s="8"/>
      <c r="AI70" s="8"/>
      <c r="AJ70" s="8"/>
      <c r="AK70" s="8"/>
      <c r="AL70" s="8"/>
      <c r="AM70" s="8"/>
      <c r="AN70" s="8"/>
      <c r="AO70" s="8"/>
      <c r="AP70" s="8"/>
    </row>
    <row r="71" spans="1:42" ht="12.95" customHeight="1" x14ac:dyDescent="0.15">
      <c r="A71" s="61"/>
      <c r="B71" s="64"/>
      <c r="C71" s="68"/>
      <c r="D71" s="68"/>
      <c r="E71" s="68"/>
      <c r="F71" s="68"/>
      <c r="G71" s="68"/>
      <c r="H71" s="68"/>
      <c r="I71" s="74"/>
      <c r="J71" s="71"/>
      <c r="K71" s="41" t="s">
        <v>1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9"/>
      <c r="AH71" s="9"/>
      <c r="AI71" s="9"/>
      <c r="AJ71" s="9"/>
      <c r="AK71" s="9"/>
      <c r="AL71" s="9"/>
      <c r="AM71" s="9"/>
      <c r="AN71" s="9"/>
      <c r="AO71" s="9"/>
      <c r="AP71" s="9"/>
    </row>
    <row r="72" spans="1:42" ht="12.95" customHeight="1" x14ac:dyDescent="0.15">
      <c r="A72" s="61"/>
      <c r="B72" s="65"/>
      <c r="C72" s="68"/>
      <c r="D72" s="68"/>
      <c r="E72" s="68"/>
      <c r="F72" s="68"/>
      <c r="G72" s="68"/>
      <c r="H72" s="68"/>
      <c r="I72" s="74"/>
      <c r="J72" s="71"/>
      <c r="K72" s="42" t="s">
        <v>5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20"/>
      <c r="AH72" s="10"/>
      <c r="AI72" s="10"/>
      <c r="AJ72" s="10"/>
      <c r="AK72" s="10"/>
      <c r="AL72" s="10"/>
      <c r="AM72" s="10"/>
      <c r="AN72" s="10"/>
      <c r="AO72" s="10"/>
      <c r="AP72" s="10"/>
    </row>
    <row r="73" spans="1:42" ht="12.95" customHeight="1" x14ac:dyDescent="0.15">
      <c r="A73" s="61"/>
      <c r="B73" s="65"/>
      <c r="C73" s="68"/>
      <c r="D73" s="68"/>
      <c r="E73" s="68"/>
      <c r="F73" s="68"/>
      <c r="G73" s="68"/>
      <c r="H73" s="68"/>
      <c r="I73" s="74"/>
      <c r="J73" s="71"/>
      <c r="K73" s="42" t="s">
        <v>6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20"/>
      <c r="AH73" s="10"/>
      <c r="AI73" s="10"/>
      <c r="AJ73" s="10"/>
      <c r="AK73" s="10"/>
      <c r="AL73" s="10"/>
      <c r="AM73" s="10"/>
      <c r="AN73" s="10"/>
      <c r="AO73" s="10"/>
      <c r="AP73" s="10"/>
    </row>
    <row r="74" spans="1:42" ht="12.95" customHeight="1" thickBot="1" x14ac:dyDescent="0.2">
      <c r="A74" s="62"/>
      <c r="B74" s="66"/>
      <c r="C74" s="69"/>
      <c r="D74" s="69"/>
      <c r="E74" s="69"/>
      <c r="F74" s="69"/>
      <c r="G74" s="69"/>
      <c r="H74" s="69"/>
      <c r="I74" s="76"/>
      <c r="J74" s="72"/>
      <c r="K74" s="42" t="s">
        <v>8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21"/>
      <c r="AH74" s="11"/>
      <c r="AI74" s="11"/>
      <c r="AJ74" s="11"/>
      <c r="AK74" s="11"/>
      <c r="AL74" s="11"/>
      <c r="AM74" s="11"/>
      <c r="AN74" s="11"/>
      <c r="AO74" s="11"/>
      <c r="AP74" s="11"/>
    </row>
    <row r="75" spans="1:42" ht="12.95" customHeight="1" x14ac:dyDescent="0.15">
      <c r="A75" s="60">
        <v>15</v>
      </c>
      <c r="B75" s="63"/>
      <c r="C75" s="67"/>
      <c r="D75" s="67"/>
      <c r="E75" s="67"/>
      <c r="F75" s="67"/>
      <c r="G75" s="67"/>
      <c r="H75" s="68"/>
      <c r="I75" s="73"/>
      <c r="J75" s="70"/>
      <c r="K75" s="40" t="s">
        <v>34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18"/>
      <c r="AG75" s="8"/>
      <c r="AH75" s="8"/>
      <c r="AI75" s="8"/>
      <c r="AJ75" s="8"/>
      <c r="AK75" s="8"/>
      <c r="AL75" s="8"/>
      <c r="AM75" s="8"/>
      <c r="AN75" s="8"/>
      <c r="AO75" s="8"/>
      <c r="AP75" s="8"/>
    </row>
    <row r="76" spans="1:42" ht="12.95" customHeight="1" x14ac:dyDescent="0.15">
      <c r="A76" s="61"/>
      <c r="B76" s="64"/>
      <c r="C76" s="68"/>
      <c r="D76" s="68"/>
      <c r="E76" s="68"/>
      <c r="F76" s="68"/>
      <c r="G76" s="68"/>
      <c r="H76" s="68"/>
      <c r="I76" s="74"/>
      <c r="J76" s="71"/>
      <c r="K76" s="41" t="s">
        <v>1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19"/>
      <c r="AG76" s="9"/>
      <c r="AH76" s="9"/>
      <c r="AI76" s="9"/>
      <c r="AJ76" s="9"/>
      <c r="AK76" s="9"/>
      <c r="AL76" s="9"/>
      <c r="AM76" s="9"/>
      <c r="AN76" s="9"/>
      <c r="AO76" s="9"/>
      <c r="AP76" s="9"/>
    </row>
    <row r="77" spans="1:42" ht="12.95" customHeight="1" x14ac:dyDescent="0.15">
      <c r="A77" s="61"/>
      <c r="B77" s="65"/>
      <c r="C77" s="68"/>
      <c r="D77" s="68"/>
      <c r="E77" s="68"/>
      <c r="F77" s="68"/>
      <c r="G77" s="68"/>
      <c r="H77" s="68"/>
      <c r="I77" s="74"/>
      <c r="J77" s="71"/>
      <c r="K77" s="42" t="s">
        <v>5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20"/>
      <c r="AG77" s="10"/>
      <c r="AH77" s="10"/>
      <c r="AI77" s="10"/>
      <c r="AJ77" s="10"/>
      <c r="AK77" s="10"/>
      <c r="AL77" s="10"/>
      <c r="AM77" s="10"/>
      <c r="AN77" s="10"/>
      <c r="AO77" s="10"/>
      <c r="AP77" s="10"/>
    </row>
    <row r="78" spans="1:42" ht="12.95" customHeight="1" x14ac:dyDescent="0.15">
      <c r="A78" s="61"/>
      <c r="B78" s="65"/>
      <c r="C78" s="68"/>
      <c r="D78" s="68"/>
      <c r="E78" s="68"/>
      <c r="F78" s="68"/>
      <c r="G78" s="68"/>
      <c r="H78" s="68"/>
      <c r="I78" s="74"/>
      <c r="J78" s="71"/>
      <c r="K78" s="42" t="s">
        <v>6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20"/>
      <c r="AG78" s="10"/>
      <c r="AH78" s="10"/>
      <c r="AI78" s="10"/>
      <c r="AJ78" s="10"/>
      <c r="AK78" s="10"/>
      <c r="AL78" s="10"/>
      <c r="AM78" s="10"/>
      <c r="AN78" s="10"/>
      <c r="AO78" s="10"/>
      <c r="AP78" s="10"/>
    </row>
    <row r="79" spans="1:42" ht="12.95" customHeight="1" thickBot="1" x14ac:dyDescent="0.2">
      <c r="A79" s="62"/>
      <c r="B79" s="66"/>
      <c r="C79" s="69"/>
      <c r="D79" s="69"/>
      <c r="E79" s="69"/>
      <c r="F79" s="69"/>
      <c r="G79" s="69"/>
      <c r="H79" s="69"/>
      <c r="I79" s="76"/>
      <c r="J79" s="72"/>
      <c r="K79" s="42" t="s">
        <v>8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21"/>
      <c r="AG79" s="11"/>
      <c r="AH79" s="11"/>
      <c r="AI79" s="11"/>
      <c r="AJ79" s="11"/>
      <c r="AK79" s="11"/>
      <c r="AL79" s="11"/>
      <c r="AM79" s="11"/>
      <c r="AN79" s="11"/>
      <c r="AO79" s="11"/>
      <c r="AP79" s="11"/>
    </row>
    <row r="80" spans="1:42" ht="12.95" customHeight="1" x14ac:dyDescent="0.15">
      <c r="A80" s="60">
        <v>16</v>
      </c>
      <c r="B80" s="63"/>
      <c r="C80" s="67"/>
      <c r="D80" s="67"/>
      <c r="E80" s="67"/>
      <c r="F80" s="67"/>
      <c r="G80" s="70"/>
      <c r="H80" s="68"/>
      <c r="I80" s="73"/>
      <c r="J80" s="70"/>
      <c r="K80" s="40" t="s">
        <v>34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18"/>
      <c r="AH80" s="8"/>
      <c r="AI80" s="8"/>
      <c r="AJ80" s="8"/>
      <c r="AK80" s="8"/>
      <c r="AL80" s="8"/>
      <c r="AM80" s="8"/>
      <c r="AN80" s="8"/>
      <c r="AO80" s="8"/>
      <c r="AP80" s="8"/>
    </row>
    <row r="81" spans="1:42" ht="12.95" customHeight="1" x14ac:dyDescent="0.15">
      <c r="A81" s="61"/>
      <c r="B81" s="64"/>
      <c r="C81" s="68"/>
      <c r="D81" s="68"/>
      <c r="E81" s="68"/>
      <c r="F81" s="68"/>
      <c r="G81" s="71"/>
      <c r="H81" s="68"/>
      <c r="I81" s="74"/>
      <c r="J81" s="71"/>
      <c r="K81" s="41" t="s">
        <v>1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19"/>
      <c r="AH81" s="9"/>
      <c r="AI81" s="9"/>
      <c r="AJ81" s="9"/>
      <c r="AK81" s="9"/>
      <c r="AL81" s="9"/>
      <c r="AM81" s="9"/>
      <c r="AN81" s="9"/>
      <c r="AO81" s="9"/>
      <c r="AP81" s="9"/>
    </row>
    <row r="82" spans="1:42" ht="12.95" customHeight="1" x14ac:dyDescent="0.15">
      <c r="A82" s="61"/>
      <c r="B82" s="65"/>
      <c r="C82" s="68"/>
      <c r="D82" s="68"/>
      <c r="E82" s="68"/>
      <c r="F82" s="68"/>
      <c r="G82" s="71"/>
      <c r="H82" s="68"/>
      <c r="I82" s="74"/>
      <c r="J82" s="71"/>
      <c r="K82" s="42" t="s">
        <v>5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20"/>
      <c r="AH82" s="10"/>
      <c r="AI82" s="10"/>
      <c r="AJ82" s="10"/>
      <c r="AK82" s="10"/>
      <c r="AL82" s="10"/>
      <c r="AM82" s="10"/>
      <c r="AN82" s="10"/>
      <c r="AO82" s="10"/>
      <c r="AP82" s="10"/>
    </row>
    <row r="83" spans="1:42" ht="12.95" customHeight="1" x14ac:dyDescent="0.15">
      <c r="A83" s="61"/>
      <c r="B83" s="65"/>
      <c r="C83" s="68"/>
      <c r="D83" s="68"/>
      <c r="E83" s="68"/>
      <c r="F83" s="68"/>
      <c r="G83" s="71"/>
      <c r="H83" s="68"/>
      <c r="I83" s="74"/>
      <c r="J83" s="71"/>
      <c r="K83" s="42" t="s">
        <v>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20"/>
      <c r="AH83" s="10"/>
      <c r="AI83" s="10"/>
      <c r="AJ83" s="10"/>
      <c r="AK83" s="10"/>
      <c r="AL83" s="10"/>
      <c r="AM83" s="10"/>
      <c r="AN83" s="10"/>
      <c r="AO83" s="10"/>
      <c r="AP83" s="10"/>
    </row>
    <row r="84" spans="1:42" ht="12.95" customHeight="1" thickBot="1" x14ac:dyDescent="0.2">
      <c r="A84" s="62"/>
      <c r="B84" s="66"/>
      <c r="C84" s="69"/>
      <c r="D84" s="69"/>
      <c r="E84" s="69"/>
      <c r="F84" s="69"/>
      <c r="G84" s="72"/>
      <c r="H84" s="69"/>
      <c r="I84" s="76"/>
      <c r="J84" s="72"/>
      <c r="K84" s="42" t="s">
        <v>8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21"/>
      <c r="AH84" s="11"/>
      <c r="AI84" s="11"/>
      <c r="AJ84" s="11"/>
      <c r="AK84" s="11"/>
      <c r="AL84" s="11"/>
      <c r="AM84" s="11"/>
      <c r="AN84" s="11"/>
      <c r="AO84" s="11"/>
      <c r="AP84" s="11"/>
    </row>
    <row r="85" spans="1:42" ht="12.95" customHeight="1" x14ac:dyDescent="0.15">
      <c r="A85" s="60">
        <v>17</v>
      </c>
      <c r="B85" s="63"/>
      <c r="C85" s="67"/>
      <c r="D85" s="67"/>
      <c r="E85" s="67"/>
      <c r="F85" s="67"/>
      <c r="G85" s="70"/>
      <c r="H85" s="68"/>
      <c r="I85" s="73"/>
      <c r="J85" s="70"/>
      <c r="K85" s="40" t="s">
        <v>34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18"/>
      <c r="AH85" s="8"/>
      <c r="AI85" s="8"/>
      <c r="AJ85" s="8"/>
      <c r="AK85" s="8"/>
      <c r="AL85" s="8"/>
      <c r="AM85" s="8"/>
      <c r="AN85" s="8"/>
      <c r="AO85" s="8"/>
      <c r="AP85" s="8"/>
    </row>
    <row r="86" spans="1:42" ht="12.95" customHeight="1" x14ac:dyDescent="0.15">
      <c r="A86" s="61"/>
      <c r="B86" s="64"/>
      <c r="C86" s="68"/>
      <c r="D86" s="68"/>
      <c r="E86" s="68"/>
      <c r="F86" s="68"/>
      <c r="G86" s="71"/>
      <c r="H86" s="68"/>
      <c r="I86" s="74"/>
      <c r="J86" s="71"/>
      <c r="K86" s="41" t="s">
        <v>1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9"/>
      <c r="AH86" s="9"/>
      <c r="AI86" s="9"/>
      <c r="AJ86" s="9"/>
      <c r="AK86" s="9"/>
      <c r="AL86" s="9"/>
      <c r="AM86" s="9"/>
      <c r="AN86" s="9"/>
      <c r="AO86" s="9"/>
      <c r="AP86" s="9"/>
    </row>
    <row r="87" spans="1:42" ht="12.95" customHeight="1" x14ac:dyDescent="0.15">
      <c r="A87" s="61"/>
      <c r="B87" s="65"/>
      <c r="C87" s="68"/>
      <c r="D87" s="68"/>
      <c r="E87" s="68"/>
      <c r="F87" s="68"/>
      <c r="G87" s="71"/>
      <c r="H87" s="68"/>
      <c r="I87" s="74"/>
      <c r="J87" s="71"/>
      <c r="K87" s="42" t="s">
        <v>5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20"/>
      <c r="AH87" s="10"/>
      <c r="AI87" s="10"/>
      <c r="AJ87" s="10"/>
      <c r="AK87" s="10"/>
      <c r="AL87" s="10"/>
      <c r="AM87" s="10"/>
      <c r="AN87" s="10"/>
      <c r="AO87" s="10"/>
      <c r="AP87" s="10"/>
    </row>
    <row r="88" spans="1:42" ht="12.95" customHeight="1" x14ac:dyDescent="0.15">
      <c r="A88" s="61"/>
      <c r="B88" s="65"/>
      <c r="C88" s="68"/>
      <c r="D88" s="68"/>
      <c r="E88" s="68"/>
      <c r="F88" s="68"/>
      <c r="G88" s="71"/>
      <c r="H88" s="68"/>
      <c r="I88" s="74"/>
      <c r="J88" s="71"/>
      <c r="K88" s="42" t="s">
        <v>6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20"/>
      <c r="AH88" s="10"/>
      <c r="AI88" s="10"/>
      <c r="AJ88" s="10"/>
      <c r="AK88" s="10"/>
      <c r="AL88" s="10"/>
      <c r="AM88" s="10"/>
      <c r="AN88" s="10"/>
      <c r="AO88" s="10"/>
      <c r="AP88" s="10"/>
    </row>
    <row r="89" spans="1:42" ht="12.95" customHeight="1" thickBot="1" x14ac:dyDescent="0.2">
      <c r="A89" s="62"/>
      <c r="B89" s="66"/>
      <c r="C89" s="69"/>
      <c r="D89" s="69"/>
      <c r="E89" s="69"/>
      <c r="F89" s="69"/>
      <c r="G89" s="72"/>
      <c r="H89" s="69"/>
      <c r="I89" s="76"/>
      <c r="J89" s="72"/>
      <c r="K89" s="42" t="s">
        <v>8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21"/>
      <c r="AH89" s="11"/>
      <c r="AI89" s="11"/>
      <c r="AJ89" s="11"/>
      <c r="AK89" s="11"/>
      <c r="AL89" s="11"/>
      <c r="AM89" s="11"/>
      <c r="AN89" s="11"/>
      <c r="AO89" s="11"/>
      <c r="AP89" s="11"/>
    </row>
    <row r="90" spans="1:42" ht="12.95" customHeight="1" x14ac:dyDescent="0.15">
      <c r="A90" s="60">
        <v>18</v>
      </c>
      <c r="B90" s="63"/>
      <c r="C90" s="67"/>
      <c r="D90" s="67"/>
      <c r="E90" s="67"/>
      <c r="F90" s="67"/>
      <c r="G90" s="70"/>
      <c r="H90" s="68"/>
      <c r="I90" s="73"/>
      <c r="J90" s="70"/>
      <c r="K90" s="40" t="s">
        <v>34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18"/>
      <c r="AH90" s="8"/>
      <c r="AI90" s="8"/>
      <c r="AJ90" s="8"/>
      <c r="AK90" s="8"/>
      <c r="AL90" s="8"/>
      <c r="AM90" s="8"/>
      <c r="AN90" s="8"/>
      <c r="AO90" s="8"/>
      <c r="AP90" s="8"/>
    </row>
    <row r="91" spans="1:42" ht="12.95" customHeight="1" x14ac:dyDescent="0.15">
      <c r="A91" s="61"/>
      <c r="B91" s="64"/>
      <c r="C91" s="68"/>
      <c r="D91" s="68"/>
      <c r="E91" s="68"/>
      <c r="F91" s="68"/>
      <c r="G91" s="71"/>
      <c r="H91" s="68"/>
      <c r="I91" s="74"/>
      <c r="J91" s="71"/>
      <c r="K91" s="41" t="s">
        <v>1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9"/>
      <c r="AH91" s="9"/>
      <c r="AI91" s="9"/>
      <c r="AJ91" s="9"/>
      <c r="AK91" s="9"/>
      <c r="AL91" s="9"/>
      <c r="AM91" s="9"/>
      <c r="AN91" s="9"/>
      <c r="AO91" s="9"/>
      <c r="AP91" s="9"/>
    </row>
    <row r="92" spans="1:42" ht="12.95" customHeight="1" x14ac:dyDescent="0.15">
      <c r="A92" s="61"/>
      <c r="B92" s="65"/>
      <c r="C92" s="68"/>
      <c r="D92" s="68"/>
      <c r="E92" s="68"/>
      <c r="F92" s="68"/>
      <c r="G92" s="71"/>
      <c r="H92" s="68"/>
      <c r="I92" s="74"/>
      <c r="J92" s="71"/>
      <c r="K92" s="42" t="s">
        <v>5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20"/>
      <c r="AH92" s="10"/>
      <c r="AI92" s="10"/>
      <c r="AJ92" s="10"/>
      <c r="AK92" s="10"/>
      <c r="AL92" s="10"/>
      <c r="AM92" s="10"/>
      <c r="AN92" s="10"/>
      <c r="AO92" s="10"/>
      <c r="AP92" s="10"/>
    </row>
    <row r="93" spans="1:42" ht="12.95" customHeight="1" x14ac:dyDescent="0.15">
      <c r="A93" s="61"/>
      <c r="B93" s="65"/>
      <c r="C93" s="68"/>
      <c r="D93" s="68"/>
      <c r="E93" s="68"/>
      <c r="F93" s="68"/>
      <c r="G93" s="71"/>
      <c r="H93" s="68"/>
      <c r="I93" s="74"/>
      <c r="J93" s="71"/>
      <c r="K93" s="42" t="s">
        <v>6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20"/>
      <c r="AH93" s="10"/>
      <c r="AI93" s="10"/>
      <c r="AJ93" s="10"/>
      <c r="AK93" s="10"/>
      <c r="AL93" s="10"/>
      <c r="AM93" s="10"/>
      <c r="AN93" s="10"/>
      <c r="AO93" s="10"/>
      <c r="AP93" s="10"/>
    </row>
    <row r="94" spans="1:42" ht="12.75" customHeight="1" thickBot="1" x14ac:dyDescent="0.2">
      <c r="A94" s="62"/>
      <c r="B94" s="66"/>
      <c r="C94" s="69"/>
      <c r="D94" s="69"/>
      <c r="E94" s="69"/>
      <c r="F94" s="69"/>
      <c r="G94" s="72"/>
      <c r="H94" s="69"/>
      <c r="I94" s="76"/>
      <c r="J94" s="72"/>
      <c r="K94" s="42" t="s">
        <v>8</v>
      </c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21"/>
      <c r="AH94" s="11"/>
      <c r="AI94" s="11"/>
      <c r="AJ94" s="11"/>
      <c r="AK94" s="11"/>
      <c r="AL94" s="11"/>
      <c r="AM94" s="11"/>
      <c r="AN94" s="11"/>
      <c r="AO94" s="11"/>
      <c r="AP94" s="11"/>
    </row>
    <row r="95" spans="1:42" ht="12.95" customHeight="1" x14ac:dyDescent="0.15">
      <c r="A95" s="60">
        <v>19</v>
      </c>
      <c r="B95" s="63"/>
      <c r="C95" s="67"/>
      <c r="D95" s="67"/>
      <c r="E95" s="67"/>
      <c r="F95" s="67"/>
      <c r="G95" s="70"/>
      <c r="H95" s="68"/>
      <c r="I95" s="77"/>
      <c r="J95" s="70"/>
      <c r="K95" s="40" t="s">
        <v>34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18"/>
      <c r="AJ95" s="18"/>
      <c r="AK95" s="18"/>
      <c r="AL95" s="18"/>
      <c r="AM95" s="18"/>
      <c r="AN95" s="18"/>
      <c r="AO95" s="18"/>
      <c r="AP95" s="8"/>
    </row>
    <row r="96" spans="1:42" ht="12.95" customHeight="1" x14ac:dyDescent="0.15">
      <c r="A96" s="61"/>
      <c r="B96" s="64"/>
      <c r="C96" s="68"/>
      <c r="D96" s="68"/>
      <c r="E96" s="68"/>
      <c r="F96" s="68"/>
      <c r="G96" s="71"/>
      <c r="H96" s="68"/>
      <c r="I96" s="74"/>
      <c r="J96" s="71"/>
      <c r="K96" s="41" t="s">
        <v>1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9"/>
      <c r="AJ96" s="19"/>
      <c r="AK96" s="19"/>
      <c r="AL96" s="19"/>
      <c r="AM96" s="19"/>
      <c r="AN96" s="19"/>
      <c r="AO96" s="19"/>
      <c r="AP96" s="9"/>
    </row>
    <row r="97" spans="1:42" ht="12.95" customHeight="1" x14ac:dyDescent="0.15">
      <c r="A97" s="61"/>
      <c r="B97" s="65"/>
      <c r="C97" s="68"/>
      <c r="D97" s="68"/>
      <c r="E97" s="68"/>
      <c r="F97" s="68"/>
      <c r="G97" s="71"/>
      <c r="H97" s="68"/>
      <c r="I97" s="74"/>
      <c r="J97" s="71"/>
      <c r="K97" s="42" t="s">
        <v>5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20"/>
      <c r="AJ97" s="20"/>
      <c r="AK97" s="20"/>
      <c r="AL97" s="20"/>
      <c r="AM97" s="20"/>
      <c r="AN97" s="20"/>
      <c r="AO97" s="20"/>
      <c r="AP97" s="10"/>
    </row>
    <row r="98" spans="1:42" ht="12.95" customHeight="1" x14ac:dyDescent="0.15">
      <c r="A98" s="61"/>
      <c r="B98" s="65"/>
      <c r="C98" s="68"/>
      <c r="D98" s="68"/>
      <c r="E98" s="68"/>
      <c r="F98" s="68"/>
      <c r="G98" s="71"/>
      <c r="H98" s="68"/>
      <c r="I98" s="74"/>
      <c r="J98" s="71"/>
      <c r="K98" s="42" t="s">
        <v>6</v>
      </c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20"/>
      <c r="AJ98" s="20"/>
      <c r="AK98" s="20"/>
      <c r="AL98" s="20"/>
      <c r="AM98" s="20"/>
      <c r="AN98" s="20"/>
      <c r="AO98" s="20"/>
      <c r="AP98" s="10"/>
    </row>
    <row r="99" spans="1:42" ht="12.95" customHeight="1" thickBot="1" x14ac:dyDescent="0.2">
      <c r="A99" s="62"/>
      <c r="B99" s="66"/>
      <c r="C99" s="69"/>
      <c r="D99" s="69"/>
      <c r="E99" s="69"/>
      <c r="F99" s="69"/>
      <c r="G99" s="72"/>
      <c r="H99" s="69"/>
      <c r="I99" s="76"/>
      <c r="J99" s="72"/>
      <c r="K99" s="42" t="s">
        <v>8</v>
      </c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21"/>
      <c r="AJ99" s="21"/>
      <c r="AK99" s="21"/>
      <c r="AL99" s="21"/>
      <c r="AM99" s="21"/>
      <c r="AN99" s="21"/>
      <c r="AO99" s="21"/>
      <c r="AP99" s="11"/>
    </row>
    <row r="100" spans="1:42" ht="12.95" customHeight="1" x14ac:dyDescent="0.15">
      <c r="A100" s="60">
        <v>20</v>
      </c>
      <c r="B100" s="63"/>
      <c r="C100" s="67"/>
      <c r="D100" s="67"/>
      <c r="E100" s="67"/>
      <c r="F100" s="67"/>
      <c r="G100" s="70"/>
      <c r="H100" s="68"/>
      <c r="I100" s="73"/>
      <c r="J100" s="70"/>
      <c r="K100" s="40" t="s">
        <v>34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18"/>
      <c r="AJ100" s="18"/>
      <c r="AK100" s="18"/>
      <c r="AL100" s="18"/>
      <c r="AM100" s="18"/>
      <c r="AN100" s="18"/>
      <c r="AO100" s="18"/>
      <c r="AP100" s="8"/>
    </row>
    <row r="101" spans="1:42" ht="12.95" customHeight="1" x14ac:dyDescent="0.15">
      <c r="A101" s="61"/>
      <c r="B101" s="64"/>
      <c r="C101" s="68"/>
      <c r="D101" s="68"/>
      <c r="E101" s="68"/>
      <c r="F101" s="68"/>
      <c r="G101" s="71"/>
      <c r="H101" s="68"/>
      <c r="I101" s="74"/>
      <c r="J101" s="71"/>
      <c r="K101" s="41" t="s">
        <v>1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9"/>
      <c r="AJ101" s="19"/>
      <c r="AK101" s="19"/>
      <c r="AL101" s="19"/>
      <c r="AM101" s="19"/>
      <c r="AN101" s="19"/>
      <c r="AO101" s="19"/>
      <c r="AP101" s="9"/>
    </row>
    <row r="102" spans="1:42" ht="12.95" customHeight="1" x14ac:dyDescent="0.15">
      <c r="A102" s="61"/>
      <c r="B102" s="65"/>
      <c r="C102" s="68"/>
      <c r="D102" s="68"/>
      <c r="E102" s="68"/>
      <c r="F102" s="68"/>
      <c r="G102" s="71"/>
      <c r="H102" s="68"/>
      <c r="I102" s="74"/>
      <c r="J102" s="71"/>
      <c r="K102" s="42" t="s">
        <v>5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20"/>
      <c r="AJ102" s="20"/>
      <c r="AK102" s="20"/>
      <c r="AL102" s="20"/>
      <c r="AM102" s="20"/>
      <c r="AN102" s="20"/>
      <c r="AO102" s="20"/>
      <c r="AP102" s="10"/>
    </row>
    <row r="103" spans="1:42" ht="12.95" customHeight="1" x14ac:dyDescent="0.15">
      <c r="A103" s="61"/>
      <c r="B103" s="65"/>
      <c r="C103" s="68"/>
      <c r="D103" s="68"/>
      <c r="E103" s="68"/>
      <c r="F103" s="68"/>
      <c r="G103" s="71"/>
      <c r="H103" s="68"/>
      <c r="I103" s="74"/>
      <c r="J103" s="71"/>
      <c r="K103" s="42" t="s">
        <v>6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20"/>
      <c r="AJ103" s="20"/>
      <c r="AK103" s="20"/>
      <c r="AL103" s="20"/>
      <c r="AM103" s="20"/>
      <c r="AN103" s="20"/>
      <c r="AO103" s="20"/>
      <c r="AP103" s="10"/>
    </row>
    <row r="104" spans="1:42" ht="12.95" customHeight="1" thickBot="1" x14ac:dyDescent="0.2">
      <c r="A104" s="62"/>
      <c r="B104" s="66"/>
      <c r="C104" s="69"/>
      <c r="D104" s="69"/>
      <c r="E104" s="69"/>
      <c r="F104" s="69"/>
      <c r="G104" s="72"/>
      <c r="H104" s="69"/>
      <c r="I104" s="76"/>
      <c r="J104" s="72"/>
      <c r="K104" s="42" t="s">
        <v>8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21"/>
      <c r="AJ104" s="21"/>
      <c r="AK104" s="21"/>
      <c r="AL104" s="21"/>
      <c r="AM104" s="21"/>
      <c r="AN104" s="21"/>
      <c r="AO104" s="21"/>
      <c r="AP104" s="11"/>
    </row>
    <row r="105" spans="1:42" ht="12.95" customHeight="1" x14ac:dyDescent="0.15">
      <c r="A105" s="60">
        <v>21</v>
      </c>
      <c r="B105" s="63"/>
      <c r="C105" s="67"/>
      <c r="D105" s="67"/>
      <c r="E105" s="67"/>
      <c r="F105" s="67"/>
      <c r="G105" s="70"/>
      <c r="H105" s="68"/>
      <c r="I105" s="77"/>
      <c r="J105" s="70"/>
      <c r="K105" s="40" t="s">
        <v>34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18"/>
      <c r="AJ105" s="18"/>
      <c r="AK105" s="18"/>
      <c r="AL105" s="18"/>
      <c r="AM105" s="18"/>
      <c r="AN105" s="18"/>
      <c r="AO105" s="18"/>
      <c r="AP105" s="8"/>
    </row>
    <row r="106" spans="1:42" ht="12.95" customHeight="1" x14ac:dyDescent="0.15">
      <c r="A106" s="61"/>
      <c r="B106" s="64"/>
      <c r="C106" s="68"/>
      <c r="D106" s="68"/>
      <c r="E106" s="68"/>
      <c r="F106" s="68"/>
      <c r="G106" s="71"/>
      <c r="H106" s="68"/>
      <c r="I106" s="78"/>
      <c r="J106" s="71"/>
      <c r="K106" s="41" t="s">
        <v>1</v>
      </c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9"/>
      <c r="AJ106" s="19"/>
      <c r="AK106" s="19"/>
      <c r="AL106" s="19"/>
      <c r="AM106" s="19"/>
      <c r="AN106" s="19"/>
      <c r="AO106" s="19"/>
      <c r="AP106" s="9"/>
    </row>
    <row r="107" spans="1:42" ht="12.95" customHeight="1" x14ac:dyDescent="0.15">
      <c r="A107" s="61"/>
      <c r="B107" s="65"/>
      <c r="C107" s="68"/>
      <c r="D107" s="68"/>
      <c r="E107" s="68"/>
      <c r="F107" s="68"/>
      <c r="G107" s="71"/>
      <c r="H107" s="68"/>
      <c r="I107" s="78"/>
      <c r="J107" s="71"/>
      <c r="K107" s="42" t="s">
        <v>5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20"/>
      <c r="AJ107" s="20"/>
      <c r="AK107" s="20"/>
      <c r="AL107" s="20"/>
      <c r="AM107" s="20"/>
      <c r="AN107" s="20"/>
      <c r="AO107" s="20"/>
      <c r="AP107" s="10"/>
    </row>
    <row r="108" spans="1:42" ht="12.95" customHeight="1" x14ac:dyDescent="0.15">
      <c r="A108" s="61"/>
      <c r="B108" s="65"/>
      <c r="C108" s="68"/>
      <c r="D108" s="68"/>
      <c r="E108" s="68"/>
      <c r="F108" s="68"/>
      <c r="G108" s="71"/>
      <c r="H108" s="68"/>
      <c r="I108" s="78"/>
      <c r="J108" s="71"/>
      <c r="K108" s="42" t="s">
        <v>6</v>
      </c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20"/>
      <c r="AJ108" s="20"/>
      <c r="AK108" s="20"/>
      <c r="AL108" s="20"/>
      <c r="AM108" s="20"/>
      <c r="AN108" s="20"/>
      <c r="AO108" s="20"/>
      <c r="AP108" s="10"/>
    </row>
    <row r="109" spans="1:42" ht="12.75" customHeight="1" thickBot="1" x14ac:dyDescent="0.2">
      <c r="A109" s="62"/>
      <c r="B109" s="66"/>
      <c r="C109" s="69"/>
      <c r="D109" s="69"/>
      <c r="E109" s="69"/>
      <c r="F109" s="69"/>
      <c r="G109" s="72"/>
      <c r="H109" s="69"/>
      <c r="I109" s="79"/>
      <c r="J109" s="72"/>
      <c r="K109" s="42" t="s">
        <v>8</v>
      </c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21"/>
      <c r="AJ109" s="21"/>
      <c r="AK109" s="21"/>
      <c r="AL109" s="21"/>
      <c r="AM109" s="21"/>
      <c r="AN109" s="21"/>
      <c r="AO109" s="21"/>
      <c r="AP109" s="11"/>
    </row>
    <row r="110" spans="1:42" ht="12.95" customHeight="1" x14ac:dyDescent="0.15">
      <c r="A110" s="60">
        <v>22</v>
      </c>
      <c r="B110" s="63"/>
      <c r="C110" s="67"/>
      <c r="D110" s="67"/>
      <c r="E110" s="67"/>
      <c r="F110" s="67"/>
      <c r="G110" s="70"/>
      <c r="H110" s="68"/>
      <c r="I110" s="77"/>
      <c r="J110" s="70"/>
      <c r="K110" s="40" t="s">
        <v>34</v>
      </c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18"/>
      <c r="AJ110" s="18"/>
      <c r="AK110" s="18"/>
      <c r="AL110" s="18"/>
      <c r="AM110" s="18"/>
      <c r="AN110" s="18"/>
      <c r="AO110" s="18"/>
      <c r="AP110" s="8"/>
    </row>
    <row r="111" spans="1:42" ht="12.95" customHeight="1" x14ac:dyDescent="0.15">
      <c r="A111" s="61"/>
      <c r="B111" s="64"/>
      <c r="C111" s="68"/>
      <c r="D111" s="68"/>
      <c r="E111" s="68"/>
      <c r="F111" s="68"/>
      <c r="G111" s="71"/>
      <c r="H111" s="68"/>
      <c r="I111" s="78"/>
      <c r="J111" s="71"/>
      <c r="K111" s="41" t="s">
        <v>1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19"/>
      <c r="AJ111" s="19"/>
      <c r="AK111" s="19"/>
      <c r="AL111" s="19"/>
      <c r="AM111" s="19"/>
      <c r="AN111" s="19"/>
      <c r="AO111" s="19"/>
      <c r="AP111" s="9"/>
    </row>
    <row r="112" spans="1:42" ht="12.95" customHeight="1" x14ac:dyDescent="0.15">
      <c r="A112" s="61"/>
      <c r="B112" s="65"/>
      <c r="C112" s="68"/>
      <c r="D112" s="68"/>
      <c r="E112" s="68"/>
      <c r="F112" s="68"/>
      <c r="G112" s="71"/>
      <c r="H112" s="68"/>
      <c r="I112" s="78"/>
      <c r="J112" s="71"/>
      <c r="K112" s="42" t="s">
        <v>5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20"/>
      <c r="AJ112" s="20"/>
      <c r="AK112" s="20"/>
      <c r="AL112" s="20"/>
      <c r="AM112" s="20"/>
      <c r="AN112" s="20"/>
      <c r="AO112" s="20"/>
      <c r="AP112" s="10"/>
    </row>
    <row r="113" spans="1:42" ht="12.95" customHeight="1" x14ac:dyDescent="0.15">
      <c r="A113" s="61"/>
      <c r="B113" s="65"/>
      <c r="C113" s="68"/>
      <c r="D113" s="68"/>
      <c r="E113" s="68"/>
      <c r="F113" s="68"/>
      <c r="G113" s="71"/>
      <c r="H113" s="68"/>
      <c r="I113" s="78"/>
      <c r="J113" s="71"/>
      <c r="K113" s="42" t="s">
        <v>6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20"/>
      <c r="AJ113" s="20"/>
      <c r="AK113" s="20"/>
      <c r="AL113" s="20"/>
      <c r="AM113" s="20"/>
      <c r="AN113" s="20"/>
      <c r="AO113" s="20"/>
      <c r="AP113" s="10"/>
    </row>
    <row r="114" spans="1:42" ht="12.95" customHeight="1" thickBot="1" x14ac:dyDescent="0.2">
      <c r="A114" s="62"/>
      <c r="B114" s="66"/>
      <c r="C114" s="69"/>
      <c r="D114" s="69"/>
      <c r="E114" s="69"/>
      <c r="F114" s="69"/>
      <c r="G114" s="72"/>
      <c r="H114" s="69"/>
      <c r="I114" s="79"/>
      <c r="J114" s="72"/>
      <c r="K114" s="42" t="s">
        <v>8</v>
      </c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21"/>
      <c r="AJ114" s="21"/>
      <c r="AK114" s="21"/>
      <c r="AL114" s="21"/>
      <c r="AM114" s="21"/>
      <c r="AN114" s="21"/>
      <c r="AO114" s="21"/>
      <c r="AP114" s="11"/>
    </row>
    <row r="115" spans="1:42" ht="12.95" customHeight="1" x14ac:dyDescent="0.15">
      <c r="A115" s="60">
        <v>23</v>
      </c>
      <c r="B115" s="63"/>
      <c r="C115" s="67"/>
      <c r="D115" s="67"/>
      <c r="E115" s="67"/>
      <c r="F115" s="67"/>
      <c r="G115" s="70"/>
      <c r="H115" s="68"/>
      <c r="I115" s="73"/>
      <c r="J115" s="70"/>
      <c r="K115" s="40" t="s">
        <v>34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18"/>
      <c r="AI115" s="8"/>
      <c r="AJ115" s="8"/>
      <c r="AK115" s="8"/>
      <c r="AL115" s="8"/>
      <c r="AM115" s="8"/>
      <c r="AN115" s="8"/>
      <c r="AO115" s="8"/>
      <c r="AP115" s="8"/>
    </row>
    <row r="116" spans="1:42" ht="12.95" customHeight="1" x14ac:dyDescent="0.15">
      <c r="A116" s="61"/>
      <c r="B116" s="64"/>
      <c r="C116" s="68"/>
      <c r="D116" s="68"/>
      <c r="E116" s="68"/>
      <c r="F116" s="68"/>
      <c r="G116" s="71"/>
      <c r="H116" s="68"/>
      <c r="I116" s="74"/>
      <c r="J116" s="71"/>
      <c r="K116" s="41" t="s">
        <v>1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19"/>
      <c r="AI116" s="9"/>
      <c r="AJ116" s="9"/>
      <c r="AK116" s="9"/>
      <c r="AL116" s="9"/>
      <c r="AM116" s="9"/>
      <c r="AN116" s="9"/>
      <c r="AO116" s="9"/>
      <c r="AP116" s="9"/>
    </row>
    <row r="117" spans="1:42" ht="12.95" customHeight="1" x14ac:dyDescent="0.15">
      <c r="A117" s="61"/>
      <c r="B117" s="65"/>
      <c r="C117" s="68"/>
      <c r="D117" s="68"/>
      <c r="E117" s="68"/>
      <c r="F117" s="68"/>
      <c r="G117" s="71"/>
      <c r="H117" s="68"/>
      <c r="I117" s="74"/>
      <c r="J117" s="71"/>
      <c r="K117" s="42" t="s">
        <v>5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20"/>
      <c r="AI117" s="10"/>
      <c r="AJ117" s="10"/>
      <c r="AK117" s="10"/>
      <c r="AL117" s="10"/>
      <c r="AM117" s="10"/>
      <c r="AN117" s="10"/>
      <c r="AO117" s="10"/>
      <c r="AP117" s="10"/>
    </row>
    <row r="118" spans="1:42" ht="12.95" customHeight="1" x14ac:dyDescent="0.15">
      <c r="A118" s="61"/>
      <c r="B118" s="65"/>
      <c r="C118" s="68"/>
      <c r="D118" s="68"/>
      <c r="E118" s="68"/>
      <c r="F118" s="68"/>
      <c r="G118" s="71"/>
      <c r="H118" s="68"/>
      <c r="I118" s="74"/>
      <c r="J118" s="71"/>
      <c r="K118" s="42" t="s">
        <v>6</v>
      </c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20"/>
      <c r="AI118" s="10"/>
      <c r="AJ118" s="10"/>
      <c r="AK118" s="10"/>
      <c r="AL118" s="10"/>
      <c r="AM118" s="10"/>
      <c r="AN118" s="10"/>
      <c r="AO118" s="10"/>
      <c r="AP118" s="10"/>
    </row>
    <row r="119" spans="1:42" ht="12.95" customHeight="1" thickBot="1" x14ac:dyDescent="0.2">
      <c r="A119" s="62"/>
      <c r="B119" s="66"/>
      <c r="C119" s="69"/>
      <c r="D119" s="69"/>
      <c r="E119" s="69"/>
      <c r="F119" s="69"/>
      <c r="G119" s="72"/>
      <c r="H119" s="69"/>
      <c r="I119" s="76"/>
      <c r="J119" s="72"/>
      <c r="K119" s="42" t="s">
        <v>8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21"/>
      <c r="AI119" s="11"/>
      <c r="AJ119" s="11"/>
      <c r="AK119" s="11"/>
      <c r="AL119" s="11"/>
      <c r="AM119" s="11"/>
      <c r="AN119" s="11"/>
      <c r="AO119" s="11"/>
      <c r="AP119" s="11"/>
    </row>
    <row r="120" spans="1:42" ht="12.95" customHeight="1" x14ac:dyDescent="0.15">
      <c r="A120" s="60">
        <v>24</v>
      </c>
      <c r="B120" s="63"/>
      <c r="C120" s="67"/>
      <c r="D120" s="67"/>
      <c r="E120" s="67"/>
      <c r="F120" s="67"/>
      <c r="G120" s="70"/>
      <c r="H120" s="68"/>
      <c r="I120" s="73"/>
      <c r="J120" s="70"/>
      <c r="K120" s="40" t="s">
        <v>34</v>
      </c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18"/>
      <c r="AI120" s="8"/>
      <c r="AJ120" s="8"/>
      <c r="AK120" s="8"/>
      <c r="AL120" s="8"/>
      <c r="AM120" s="8"/>
      <c r="AN120" s="8"/>
      <c r="AO120" s="8"/>
      <c r="AP120" s="8"/>
    </row>
    <row r="121" spans="1:42" ht="12.95" customHeight="1" x14ac:dyDescent="0.15">
      <c r="A121" s="61"/>
      <c r="B121" s="64"/>
      <c r="C121" s="68"/>
      <c r="D121" s="68"/>
      <c r="E121" s="68"/>
      <c r="F121" s="68"/>
      <c r="G121" s="71"/>
      <c r="H121" s="68"/>
      <c r="I121" s="74"/>
      <c r="J121" s="71"/>
      <c r="K121" s="41" t="s">
        <v>1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19"/>
      <c r="AI121" s="9"/>
      <c r="AJ121" s="9"/>
      <c r="AK121" s="9"/>
      <c r="AL121" s="9"/>
      <c r="AM121" s="9"/>
      <c r="AN121" s="9"/>
      <c r="AO121" s="9"/>
      <c r="AP121" s="9"/>
    </row>
    <row r="122" spans="1:42" ht="12.95" customHeight="1" x14ac:dyDescent="0.15">
      <c r="A122" s="61"/>
      <c r="B122" s="65"/>
      <c r="C122" s="68"/>
      <c r="D122" s="68"/>
      <c r="E122" s="68"/>
      <c r="F122" s="68"/>
      <c r="G122" s="71"/>
      <c r="H122" s="68"/>
      <c r="I122" s="74"/>
      <c r="J122" s="71"/>
      <c r="K122" s="42" t="s">
        <v>5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20"/>
      <c r="AI122" s="10"/>
      <c r="AJ122" s="10"/>
      <c r="AK122" s="10"/>
      <c r="AL122" s="10"/>
      <c r="AM122" s="10"/>
      <c r="AN122" s="10"/>
      <c r="AO122" s="10"/>
      <c r="AP122" s="10"/>
    </row>
    <row r="123" spans="1:42" ht="12.95" customHeight="1" x14ac:dyDescent="0.15">
      <c r="A123" s="61"/>
      <c r="B123" s="65"/>
      <c r="C123" s="68"/>
      <c r="D123" s="68"/>
      <c r="E123" s="68"/>
      <c r="F123" s="68"/>
      <c r="G123" s="71"/>
      <c r="H123" s="68"/>
      <c r="I123" s="74"/>
      <c r="J123" s="71"/>
      <c r="K123" s="42" t="s">
        <v>6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20"/>
      <c r="AI123" s="10"/>
      <c r="AJ123" s="10"/>
      <c r="AK123" s="10"/>
      <c r="AL123" s="10"/>
      <c r="AM123" s="10"/>
      <c r="AN123" s="10"/>
      <c r="AO123" s="10"/>
      <c r="AP123" s="10"/>
    </row>
    <row r="124" spans="1:42" ht="12.95" customHeight="1" thickBot="1" x14ac:dyDescent="0.2">
      <c r="A124" s="62"/>
      <c r="B124" s="66"/>
      <c r="C124" s="69"/>
      <c r="D124" s="69"/>
      <c r="E124" s="69"/>
      <c r="F124" s="69"/>
      <c r="G124" s="72"/>
      <c r="H124" s="69"/>
      <c r="I124" s="76"/>
      <c r="J124" s="72"/>
      <c r="K124" s="42" t="s">
        <v>8</v>
      </c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21"/>
      <c r="AI124" s="11"/>
      <c r="AJ124" s="11"/>
      <c r="AK124" s="11"/>
      <c r="AL124" s="11"/>
      <c r="AM124" s="11"/>
      <c r="AN124" s="11"/>
      <c r="AO124" s="11"/>
      <c r="AP124" s="11"/>
    </row>
    <row r="125" spans="1:42" ht="12.95" customHeight="1" x14ac:dyDescent="0.15">
      <c r="A125" s="60">
        <v>25</v>
      </c>
      <c r="B125" s="63"/>
      <c r="C125" s="67"/>
      <c r="D125" s="67"/>
      <c r="E125" s="67"/>
      <c r="F125" s="67"/>
      <c r="G125" s="70"/>
      <c r="H125" s="68"/>
      <c r="I125" s="73"/>
      <c r="J125" s="70"/>
      <c r="K125" s="40" t="s">
        <v>34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18"/>
    </row>
    <row r="126" spans="1:42" ht="12.95" customHeight="1" x14ac:dyDescent="0.15">
      <c r="A126" s="61"/>
      <c r="B126" s="64"/>
      <c r="C126" s="68"/>
      <c r="D126" s="68"/>
      <c r="E126" s="68"/>
      <c r="F126" s="68"/>
      <c r="G126" s="71"/>
      <c r="H126" s="68"/>
      <c r="I126" s="74"/>
      <c r="J126" s="71"/>
      <c r="K126" s="41" t="s">
        <v>1</v>
      </c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19"/>
    </row>
    <row r="127" spans="1:42" ht="12.95" customHeight="1" x14ac:dyDescent="0.15">
      <c r="A127" s="61"/>
      <c r="B127" s="65"/>
      <c r="C127" s="68"/>
      <c r="D127" s="68"/>
      <c r="E127" s="68"/>
      <c r="F127" s="68"/>
      <c r="G127" s="71"/>
      <c r="H127" s="68"/>
      <c r="I127" s="74"/>
      <c r="J127" s="71"/>
      <c r="K127" s="42" t="s">
        <v>5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20"/>
    </row>
    <row r="128" spans="1:42" ht="12.95" customHeight="1" x14ac:dyDescent="0.15">
      <c r="A128" s="61"/>
      <c r="B128" s="65"/>
      <c r="C128" s="68"/>
      <c r="D128" s="68"/>
      <c r="E128" s="68"/>
      <c r="F128" s="68"/>
      <c r="G128" s="71"/>
      <c r="H128" s="68"/>
      <c r="I128" s="74"/>
      <c r="J128" s="71"/>
      <c r="K128" s="42" t="s">
        <v>6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20"/>
    </row>
    <row r="129" spans="1:42" ht="12.95" customHeight="1" thickBot="1" x14ac:dyDescent="0.2">
      <c r="A129" s="62"/>
      <c r="B129" s="66"/>
      <c r="C129" s="69"/>
      <c r="D129" s="69"/>
      <c r="E129" s="69"/>
      <c r="F129" s="69"/>
      <c r="G129" s="72"/>
      <c r="H129" s="69"/>
      <c r="I129" s="76"/>
      <c r="J129" s="72"/>
      <c r="K129" s="42" t="s">
        <v>8</v>
      </c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21"/>
    </row>
    <row r="130" spans="1:42" ht="12.95" customHeight="1" x14ac:dyDescent="0.15">
      <c r="A130" s="60">
        <v>26</v>
      </c>
      <c r="B130" s="63"/>
      <c r="C130" s="67"/>
      <c r="D130" s="67"/>
      <c r="E130" s="67"/>
      <c r="F130" s="67"/>
      <c r="G130" s="70"/>
      <c r="H130" s="68"/>
      <c r="I130" s="73"/>
      <c r="J130" s="70"/>
      <c r="K130" s="40" t="s">
        <v>34</v>
      </c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18"/>
      <c r="AJ130" s="18"/>
      <c r="AK130" s="18"/>
      <c r="AL130" s="18"/>
      <c r="AM130" s="18"/>
      <c r="AN130" s="18"/>
      <c r="AO130" s="18"/>
      <c r="AP130" s="8"/>
    </row>
    <row r="131" spans="1:42" ht="12.95" customHeight="1" x14ac:dyDescent="0.15">
      <c r="A131" s="61"/>
      <c r="B131" s="64"/>
      <c r="C131" s="68"/>
      <c r="D131" s="68"/>
      <c r="E131" s="68"/>
      <c r="F131" s="68"/>
      <c r="G131" s="71"/>
      <c r="H131" s="68"/>
      <c r="I131" s="74"/>
      <c r="J131" s="71"/>
      <c r="K131" s="41" t="s">
        <v>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19"/>
      <c r="AJ131" s="19"/>
      <c r="AK131" s="19"/>
      <c r="AL131" s="19"/>
      <c r="AM131" s="19"/>
      <c r="AN131" s="19"/>
      <c r="AO131" s="19"/>
      <c r="AP131" s="9"/>
    </row>
    <row r="132" spans="1:42" ht="12.95" customHeight="1" x14ac:dyDescent="0.15">
      <c r="A132" s="61"/>
      <c r="B132" s="65"/>
      <c r="C132" s="68"/>
      <c r="D132" s="68"/>
      <c r="E132" s="68"/>
      <c r="F132" s="68"/>
      <c r="G132" s="71"/>
      <c r="H132" s="68"/>
      <c r="I132" s="74"/>
      <c r="J132" s="71"/>
      <c r="K132" s="42" t="s">
        <v>5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20"/>
      <c r="AJ132" s="20"/>
      <c r="AK132" s="20"/>
      <c r="AL132" s="20"/>
      <c r="AM132" s="20"/>
      <c r="AN132" s="20"/>
      <c r="AO132" s="20"/>
      <c r="AP132" s="10"/>
    </row>
    <row r="133" spans="1:42" ht="12.95" customHeight="1" x14ac:dyDescent="0.15">
      <c r="A133" s="61"/>
      <c r="B133" s="65"/>
      <c r="C133" s="68"/>
      <c r="D133" s="68"/>
      <c r="E133" s="68"/>
      <c r="F133" s="68"/>
      <c r="G133" s="71"/>
      <c r="H133" s="68"/>
      <c r="I133" s="74"/>
      <c r="J133" s="71"/>
      <c r="K133" s="42" t="s">
        <v>6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20"/>
      <c r="AJ133" s="20"/>
      <c r="AK133" s="20"/>
      <c r="AL133" s="20"/>
      <c r="AM133" s="20"/>
      <c r="AN133" s="20"/>
      <c r="AO133" s="20"/>
      <c r="AP133" s="10"/>
    </row>
    <row r="134" spans="1:42" ht="12.95" customHeight="1" thickBot="1" x14ac:dyDescent="0.2">
      <c r="A134" s="62"/>
      <c r="B134" s="66"/>
      <c r="C134" s="69"/>
      <c r="D134" s="69"/>
      <c r="E134" s="69"/>
      <c r="F134" s="69"/>
      <c r="G134" s="72"/>
      <c r="H134" s="69"/>
      <c r="I134" s="76"/>
      <c r="J134" s="72"/>
      <c r="K134" s="42" t="s">
        <v>8</v>
      </c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21"/>
      <c r="AJ134" s="21"/>
      <c r="AK134" s="21"/>
      <c r="AL134" s="21"/>
      <c r="AM134" s="21"/>
      <c r="AN134" s="21"/>
      <c r="AO134" s="21"/>
      <c r="AP134" s="11"/>
    </row>
    <row r="135" spans="1:42" ht="12.95" customHeight="1" x14ac:dyDescent="0.15">
      <c r="A135" s="60">
        <v>27</v>
      </c>
      <c r="B135" s="63"/>
      <c r="C135" s="67"/>
      <c r="D135" s="67"/>
      <c r="E135" s="67"/>
      <c r="F135" s="67"/>
      <c r="G135" s="70"/>
      <c r="H135" s="68"/>
      <c r="I135" s="73"/>
      <c r="J135" s="70"/>
      <c r="K135" s="40" t="s">
        <v>34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18"/>
      <c r="AH135" s="8"/>
      <c r="AI135" s="8"/>
      <c r="AJ135" s="8"/>
      <c r="AK135" s="8"/>
      <c r="AL135" s="8"/>
      <c r="AM135" s="8"/>
      <c r="AN135" s="8"/>
      <c r="AO135" s="8"/>
      <c r="AP135" s="8"/>
    </row>
    <row r="136" spans="1:42" ht="12.95" customHeight="1" x14ac:dyDescent="0.15">
      <c r="A136" s="61"/>
      <c r="B136" s="64"/>
      <c r="C136" s="68"/>
      <c r="D136" s="68"/>
      <c r="E136" s="68"/>
      <c r="F136" s="68"/>
      <c r="G136" s="71"/>
      <c r="H136" s="68"/>
      <c r="I136" s="74"/>
      <c r="J136" s="71"/>
      <c r="K136" s="41" t="s">
        <v>1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19"/>
      <c r="AH136" s="9"/>
      <c r="AI136" s="9"/>
      <c r="AJ136" s="9"/>
      <c r="AK136" s="9"/>
      <c r="AL136" s="9"/>
      <c r="AM136" s="9"/>
      <c r="AN136" s="9"/>
      <c r="AO136" s="9"/>
      <c r="AP136" s="9"/>
    </row>
    <row r="137" spans="1:42" ht="12.95" customHeight="1" x14ac:dyDescent="0.15">
      <c r="A137" s="61"/>
      <c r="B137" s="65"/>
      <c r="C137" s="68"/>
      <c r="D137" s="68"/>
      <c r="E137" s="68"/>
      <c r="F137" s="68"/>
      <c r="G137" s="71"/>
      <c r="H137" s="68"/>
      <c r="I137" s="74"/>
      <c r="J137" s="71"/>
      <c r="K137" s="42" t="s">
        <v>5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20"/>
      <c r="AH137" s="10"/>
      <c r="AI137" s="10"/>
      <c r="AJ137" s="10"/>
      <c r="AK137" s="10"/>
      <c r="AL137" s="10"/>
      <c r="AM137" s="10"/>
      <c r="AN137" s="10"/>
      <c r="AO137" s="10"/>
      <c r="AP137" s="10"/>
    </row>
    <row r="138" spans="1:42" ht="12.95" customHeight="1" x14ac:dyDescent="0.15">
      <c r="A138" s="61"/>
      <c r="B138" s="65"/>
      <c r="C138" s="68"/>
      <c r="D138" s="68"/>
      <c r="E138" s="68"/>
      <c r="F138" s="68"/>
      <c r="G138" s="71"/>
      <c r="H138" s="68"/>
      <c r="I138" s="74"/>
      <c r="J138" s="71"/>
      <c r="K138" s="43" t="s">
        <v>6</v>
      </c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21"/>
      <c r="AH138" s="11"/>
      <c r="AI138" s="11"/>
      <c r="AJ138" s="11"/>
      <c r="AK138" s="11"/>
      <c r="AL138" s="11"/>
      <c r="AM138" s="11"/>
      <c r="AN138" s="11"/>
      <c r="AO138" s="11"/>
      <c r="AP138" s="11"/>
    </row>
    <row r="139" spans="1:42" ht="12.95" customHeight="1" thickBot="1" x14ac:dyDescent="0.2">
      <c r="A139" s="62"/>
      <c r="B139" s="66"/>
      <c r="C139" s="69"/>
      <c r="D139" s="69"/>
      <c r="E139" s="69"/>
      <c r="F139" s="69"/>
      <c r="G139" s="72"/>
      <c r="H139" s="69"/>
      <c r="I139" s="75"/>
      <c r="J139" s="95"/>
      <c r="K139" s="44" t="s">
        <v>8</v>
      </c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2"/>
      <c r="AH139" s="31"/>
      <c r="AI139" s="31"/>
      <c r="AJ139" s="31"/>
      <c r="AK139" s="31"/>
      <c r="AL139" s="31"/>
      <c r="AM139" s="31"/>
      <c r="AN139" s="31"/>
      <c r="AO139" s="31"/>
      <c r="AP139" s="31"/>
    </row>
    <row r="140" spans="1:42" ht="12.95" customHeight="1" x14ac:dyDescent="0.15">
      <c r="A140" s="60">
        <v>28</v>
      </c>
      <c r="B140" s="63"/>
      <c r="C140" s="67"/>
      <c r="D140" s="67"/>
      <c r="E140" s="67"/>
      <c r="F140" s="67"/>
      <c r="G140" s="70"/>
      <c r="H140" s="68"/>
      <c r="I140" s="73"/>
      <c r="J140" s="70"/>
      <c r="K140" s="40" t="s">
        <v>34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18"/>
      <c r="AH140" s="8"/>
      <c r="AI140" s="8"/>
      <c r="AJ140" s="8"/>
      <c r="AK140" s="8"/>
      <c r="AL140" s="8"/>
      <c r="AM140" s="8"/>
      <c r="AN140" s="8"/>
      <c r="AO140" s="8"/>
      <c r="AP140" s="8"/>
    </row>
    <row r="141" spans="1:42" ht="12.95" customHeight="1" x14ac:dyDescent="0.15">
      <c r="A141" s="61"/>
      <c r="B141" s="64"/>
      <c r="C141" s="68"/>
      <c r="D141" s="68"/>
      <c r="E141" s="68"/>
      <c r="F141" s="68"/>
      <c r="G141" s="71"/>
      <c r="H141" s="68"/>
      <c r="I141" s="74"/>
      <c r="J141" s="71"/>
      <c r="K141" s="41" t="s">
        <v>1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19"/>
      <c r="AH141" s="9"/>
      <c r="AI141" s="9"/>
      <c r="AJ141" s="9"/>
      <c r="AK141" s="9"/>
      <c r="AL141" s="9"/>
      <c r="AM141" s="9"/>
      <c r="AN141" s="9"/>
      <c r="AO141" s="9"/>
      <c r="AP141" s="9"/>
    </row>
    <row r="142" spans="1:42" ht="12.95" customHeight="1" x14ac:dyDescent="0.15">
      <c r="A142" s="61"/>
      <c r="B142" s="65"/>
      <c r="C142" s="68"/>
      <c r="D142" s="68"/>
      <c r="E142" s="68"/>
      <c r="F142" s="68"/>
      <c r="G142" s="71"/>
      <c r="H142" s="68"/>
      <c r="I142" s="74"/>
      <c r="J142" s="71"/>
      <c r="K142" s="42" t="s">
        <v>5</v>
      </c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20"/>
      <c r="AH142" s="10"/>
      <c r="AI142" s="10"/>
      <c r="AJ142" s="10"/>
      <c r="AK142" s="10"/>
      <c r="AL142" s="10"/>
      <c r="AM142" s="10"/>
      <c r="AN142" s="10"/>
      <c r="AO142" s="10"/>
      <c r="AP142" s="10"/>
    </row>
    <row r="143" spans="1:42" ht="12.95" customHeight="1" x14ac:dyDescent="0.15">
      <c r="A143" s="61"/>
      <c r="B143" s="65"/>
      <c r="C143" s="68"/>
      <c r="D143" s="68"/>
      <c r="E143" s="68"/>
      <c r="F143" s="68"/>
      <c r="G143" s="71"/>
      <c r="H143" s="68"/>
      <c r="I143" s="74"/>
      <c r="J143" s="71"/>
      <c r="K143" s="43" t="s">
        <v>6</v>
      </c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21"/>
      <c r="AH143" s="11"/>
      <c r="AI143" s="11"/>
      <c r="AJ143" s="11"/>
      <c r="AK143" s="11"/>
      <c r="AL143" s="11"/>
      <c r="AM143" s="11"/>
      <c r="AN143" s="11"/>
      <c r="AO143" s="11"/>
      <c r="AP143" s="11"/>
    </row>
    <row r="144" spans="1:42" ht="12.95" customHeight="1" thickBot="1" x14ac:dyDescent="0.2">
      <c r="A144" s="62"/>
      <c r="B144" s="66"/>
      <c r="C144" s="69"/>
      <c r="D144" s="69"/>
      <c r="E144" s="69"/>
      <c r="F144" s="69"/>
      <c r="G144" s="72"/>
      <c r="H144" s="69"/>
      <c r="I144" s="75"/>
      <c r="J144" s="95"/>
      <c r="K144" s="44" t="s">
        <v>8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2"/>
      <c r="AH144" s="31"/>
      <c r="AI144" s="31"/>
      <c r="AJ144" s="31"/>
      <c r="AK144" s="31"/>
      <c r="AL144" s="31"/>
      <c r="AM144" s="31"/>
      <c r="AN144" s="31"/>
      <c r="AO144" s="31"/>
      <c r="AP144" s="31"/>
    </row>
    <row r="145" spans="1:42" ht="12.95" customHeight="1" x14ac:dyDescent="0.15">
      <c r="A145" s="60">
        <v>29</v>
      </c>
      <c r="B145" s="63"/>
      <c r="C145" s="67"/>
      <c r="D145" s="67"/>
      <c r="E145" s="67"/>
      <c r="F145" s="67"/>
      <c r="G145" s="70"/>
      <c r="H145" s="68"/>
      <c r="I145" s="73"/>
      <c r="J145" s="70"/>
      <c r="K145" s="40" t="s">
        <v>34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18"/>
      <c r="AH145" s="8"/>
      <c r="AI145" s="8"/>
      <c r="AJ145" s="8"/>
      <c r="AK145" s="8"/>
      <c r="AL145" s="8"/>
      <c r="AM145" s="8"/>
      <c r="AN145" s="8"/>
      <c r="AO145" s="8"/>
      <c r="AP145" s="8"/>
    </row>
    <row r="146" spans="1:42" ht="12.95" customHeight="1" x14ac:dyDescent="0.15">
      <c r="A146" s="61"/>
      <c r="B146" s="64"/>
      <c r="C146" s="68"/>
      <c r="D146" s="68"/>
      <c r="E146" s="68"/>
      <c r="F146" s="68"/>
      <c r="G146" s="71"/>
      <c r="H146" s="68"/>
      <c r="I146" s="74"/>
      <c r="J146" s="71"/>
      <c r="K146" s="41" t="s">
        <v>1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19"/>
      <c r="AH146" s="9"/>
      <c r="AI146" s="9"/>
      <c r="AJ146" s="9"/>
      <c r="AK146" s="9"/>
      <c r="AL146" s="9"/>
      <c r="AM146" s="9"/>
      <c r="AN146" s="9"/>
      <c r="AO146" s="9"/>
      <c r="AP146" s="9"/>
    </row>
    <row r="147" spans="1:42" ht="12.95" customHeight="1" x14ac:dyDescent="0.15">
      <c r="A147" s="61"/>
      <c r="B147" s="65"/>
      <c r="C147" s="68"/>
      <c r="D147" s="68"/>
      <c r="E147" s="68"/>
      <c r="F147" s="68"/>
      <c r="G147" s="71"/>
      <c r="H147" s="68"/>
      <c r="I147" s="74"/>
      <c r="J147" s="71"/>
      <c r="K147" s="42" t="s">
        <v>5</v>
      </c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20"/>
      <c r="AH147" s="10"/>
      <c r="AI147" s="10"/>
      <c r="AJ147" s="10"/>
      <c r="AK147" s="10"/>
      <c r="AL147" s="10"/>
      <c r="AM147" s="10"/>
      <c r="AN147" s="10"/>
      <c r="AO147" s="10"/>
      <c r="AP147" s="10"/>
    </row>
    <row r="148" spans="1:42" ht="12.95" customHeight="1" x14ac:dyDescent="0.15">
      <c r="A148" s="61"/>
      <c r="B148" s="65"/>
      <c r="C148" s="68"/>
      <c r="D148" s="68"/>
      <c r="E148" s="68"/>
      <c r="F148" s="68"/>
      <c r="G148" s="71"/>
      <c r="H148" s="68"/>
      <c r="I148" s="74"/>
      <c r="J148" s="71"/>
      <c r="K148" s="43" t="s">
        <v>6</v>
      </c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21"/>
      <c r="AH148" s="11"/>
      <c r="AI148" s="11"/>
      <c r="AJ148" s="11"/>
      <c r="AK148" s="11"/>
      <c r="AL148" s="11"/>
      <c r="AM148" s="11"/>
      <c r="AN148" s="11"/>
      <c r="AO148" s="11"/>
      <c r="AP148" s="11"/>
    </row>
    <row r="149" spans="1:42" ht="12.95" customHeight="1" thickBot="1" x14ac:dyDescent="0.2">
      <c r="A149" s="62"/>
      <c r="B149" s="66"/>
      <c r="C149" s="69"/>
      <c r="D149" s="69"/>
      <c r="E149" s="69"/>
      <c r="F149" s="69"/>
      <c r="G149" s="72"/>
      <c r="H149" s="69"/>
      <c r="I149" s="75"/>
      <c r="J149" s="95"/>
      <c r="K149" s="44" t="s">
        <v>8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2"/>
      <c r="AH149" s="31"/>
      <c r="AI149" s="31"/>
      <c r="AJ149" s="31"/>
      <c r="AK149" s="31"/>
      <c r="AL149" s="31"/>
      <c r="AM149" s="31"/>
      <c r="AN149" s="31"/>
      <c r="AO149" s="31"/>
      <c r="AP149" s="31"/>
    </row>
    <row r="150" spans="1:42" ht="12.95" customHeight="1" x14ac:dyDescent="0.15">
      <c r="A150" s="60">
        <v>30</v>
      </c>
      <c r="B150" s="63"/>
      <c r="C150" s="67"/>
      <c r="D150" s="67"/>
      <c r="E150" s="67"/>
      <c r="F150" s="67"/>
      <c r="G150" s="70"/>
      <c r="H150" s="67"/>
      <c r="I150" s="73"/>
      <c r="J150" s="70"/>
      <c r="K150" s="40" t="s">
        <v>34</v>
      </c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18"/>
      <c r="AH150" s="8"/>
      <c r="AI150" s="8"/>
      <c r="AJ150" s="8"/>
      <c r="AK150" s="8"/>
      <c r="AL150" s="8"/>
      <c r="AM150" s="8"/>
      <c r="AN150" s="8"/>
      <c r="AO150" s="8"/>
      <c r="AP150" s="8"/>
    </row>
    <row r="151" spans="1:42" ht="12.95" customHeight="1" x14ac:dyDescent="0.15">
      <c r="A151" s="61"/>
      <c r="B151" s="64"/>
      <c r="C151" s="68"/>
      <c r="D151" s="68"/>
      <c r="E151" s="68"/>
      <c r="F151" s="68"/>
      <c r="G151" s="71"/>
      <c r="H151" s="68"/>
      <c r="I151" s="74"/>
      <c r="J151" s="71"/>
      <c r="K151" s="41" t="s">
        <v>1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19"/>
      <c r="AH151" s="9"/>
      <c r="AI151" s="9"/>
      <c r="AJ151" s="9"/>
      <c r="AK151" s="9"/>
      <c r="AL151" s="9"/>
      <c r="AM151" s="9"/>
      <c r="AN151" s="9"/>
      <c r="AO151" s="9"/>
      <c r="AP151" s="9"/>
    </row>
    <row r="152" spans="1:42" ht="12.95" customHeight="1" x14ac:dyDescent="0.15">
      <c r="A152" s="61"/>
      <c r="B152" s="65"/>
      <c r="C152" s="68"/>
      <c r="D152" s="68"/>
      <c r="E152" s="68"/>
      <c r="F152" s="68"/>
      <c r="G152" s="71"/>
      <c r="H152" s="68"/>
      <c r="I152" s="74"/>
      <c r="J152" s="71"/>
      <c r="K152" s="42" t="s">
        <v>5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20"/>
      <c r="AH152" s="10"/>
      <c r="AI152" s="10"/>
      <c r="AJ152" s="10"/>
      <c r="AK152" s="10"/>
      <c r="AL152" s="10"/>
      <c r="AM152" s="10"/>
      <c r="AN152" s="10"/>
      <c r="AO152" s="10"/>
      <c r="AP152" s="10"/>
    </row>
    <row r="153" spans="1:42" ht="12.95" customHeight="1" x14ac:dyDescent="0.15">
      <c r="A153" s="61"/>
      <c r="B153" s="65"/>
      <c r="C153" s="68"/>
      <c r="D153" s="68"/>
      <c r="E153" s="68"/>
      <c r="F153" s="68"/>
      <c r="G153" s="71"/>
      <c r="H153" s="68"/>
      <c r="I153" s="74"/>
      <c r="J153" s="71"/>
      <c r="K153" s="43" t="s">
        <v>6</v>
      </c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21"/>
      <c r="AH153" s="11"/>
      <c r="AI153" s="11"/>
      <c r="AJ153" s="11"/>
      <c r="AK153" s="11"/>
      <c r="AL153" s="11"/>
      <c r="AM153" s="11"/>
      <c r="AN153" s="11"/>
      <c r="AO153" s="11"/>
      <c r="AP153" s="11"/>
    </row>
    <row r="154" spans="1:42" ht="12.95" customHeight="1" thickBot="1" x14ac:dyDescent="0.2">
      <c r="A154" s="62"/>
      <c r="B154" s="66"/>
      <c r="C154" s="69"/>
      <c r="D154" s="94"/>
      <c r="E154" s="94"/>
      <c r="F154" s="94"/>
      <c r="G154" s="95"/>
      <c r="H154" s="94"/>
      <c r="I154" s="75"/>
      <c r="J154" s="95"/>
      <c r="K154" s="44" t="s">
        <v>8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2"/>
      <c r="AH154" s="31"/>
      <c r="AI154" s="31"/>
      <c r="AJ154" s="31"/>
      <c r="AK154" s="31"/>
      <c r="AL154" s="31"/>
      <c r="AM154" s="31"/>
      <c r="AN154" s="31"/>
      <c r="AO154" s="31"/>
      <c r="AP154" s="31"/>
    </row>
    <row r="155" spans="1:42" ht="12.75" customHeight="1" x14ac:dyDescent="0.15">
      <c r="A155" s="46"/>
      <c r="B155" s="23"/>
      <c r="C155" s="24"/>
      <c r="D155" s="24"/>
      <c r="E155" s="24"/>
      <c r="F155" s="24"/>
      <c r="G155" s="25"/>
      <c r="H155" s="25"/>
      <c r="I155" s="24"/>
      <c r="J155" s="25"/>
      <c r="K155" s="26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47"/>
      <c r="AH155" s="27"/>
      <c r="AI155" s="27"/>
      <c r="AJ155" s="27"/>
      <c r="AK155" s="27"/>
      <c r="AL155" s="27"/>
      <c r="AM155" s="27"/>
      <c r="AN155" s="27"/>
      <c r="AO155" s="27"/>
      <c r="AP155" s="27"/>
    </row>
    <row r="156" spans="1:42" ht="12.95" customHeight="1" x14ac:dyDescent="0.15">
      <c r="A156" s="23"/>
      <c r="B156" s="23"/>
      <c r="C156" s="24"/>
      <c r="D156" s="24"/>
      <c r="E156" s="24"/>
      <c r="F156" s="24"/>
      <c r="G156" s="25"/>
      <c r="H156" s="25"/>
      <c r="I156" s="24"/>
      <c r="J156" s="23"/>
      <c r="K156" s="26"/>
      <c r="L156" s="27"/>
      <c r="M156" s="27"/>
      <c r="N156" s="27"/>
      <c r="O156" s="27"/>
      <c r="P156" s="27"/>
      <c r="Q156" s="27"/>
      <c r="R156" s="27"/>
      <c r="S156" s="27"/>
      <c r="T156" s="27"/>
      <c r="U156" s="27" t="s">
        <v>52</v>
      </c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</row>
    <row r="157" spans="1:42" ht="12.95" customHeight="1" x14ac:dyDescent="0.15">
      <c r="A157" s="23"/>
      <c r="B157" s="23"/>
      <c r="C157" s="24"/>
      <c r="D157" s="24"/>
      <c r="E157" s="24"/>
      <c r="F157" s="24"/>
      <c r="G157" s="25"/>
      <c r="H157" s="25"/>
      <c r="I157" s="24"/>
      <c r="J157" s="23"/>
      <c r="K157" s="26"/>
      <c r="L157" s="27"/>
      <c r="M157" s="27"/>
      <c r="N157" s="28" t="s">
        <v>33</v>
      </c>
      <c r="O157" s="29" t="s">
        <v>32</v>
      </c>
      <c r="P157" s="28" t="s">
        <v>15</v>
      </c>
      <c r="Q157" s="30" t="s">
        <v>16</v>
      </c>
      <c r="R157" s="31" t="s">
        <v>17</v>
      </c>
      <c r="S157" s="31"/>
      <c r="T157" s="27"/>
      <c r="U157" s="27" t="s">
        <v>53</v>
      </c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</row>
    <row r="158" spans="1:42" ht="12.95" customHeight="1" x14ac:dyDescent="0.15">
      <c r="A158" s="23"/>
      <c r="B158" s="23"/>
      <c r="C158" s="24"/>
      <c r="D158" s="24"/>
      <c r="E158" s="24"/>
      <c r="F158" s="24"/>
      <c r="G158" s="25"/>
      <c r="H158" s="25"/>
      <c r="I158" s="24"/>
      <c r="J158" s="23"/>
      <c r="K158" s="26"/>
      <c r="L158" s="27"/>
      <c r="M158" s="27"/>
      <c r="N158" s="28" t="s">
        <v>1</v>
      </c>
      <c r="O158" s="33" t="s">
        <v>30</v>
      </c>
      <c r="P158" s="28" t="s">
        <v>31</v>
      </c>
      <c r="Q158" s="30"/>
      <c r="R158" s="31"/>
      <c r="S158" s="31"/>
      <c r="T158" s="27"/>
      <c r="U158" s="27" t="s">
        <v>54</v>
      </c>
      <c r="V158" s="27" t="s">
        <v>58</v>
      </c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</row>
    <row r="159" spans="1:42" ht="12.95" customHeight="1" x14ac:dyDescent="0.15">
      <c r="A159" s="23"/>
      <c r="B159" s="23"/>
      <c r="C159" s="24"/>
      <c r="D159" s="24"/>
      <c r="E159" s="24"/>
      <c r="F159" s="24"/>
      <c r="G159" s="25"/>
      <c r="H159" s="25"/>
      <c r="I159" s="24"/>
      <c r="J159" s="23"/>
      <c r="K159" s="26"/>
      <c r="L159" s="27"/>
      <c r="M159" s="27"/>
      <c r="N159" s="28" t="s">
        <v>5</v>
      </c>
      <c r="O159" s="34" t="s">
        <v>30</v>
      </c>
      <c r="P159" s="28" t="s">
        <v>31</v>
      </c>
      <c r="Q159" s="30"/>
      <c r="R159" s="31"/>
      <c r="S159" s="31"/>
      <c r="T159" s="27"/>
      <c r="U159" s="27" t="s">
        <v>55</v>
      </c>
      <c r="V159" s="27" t="s">
        <v>59</v>
      </c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</row>
    <row r="160" spans="1:42" ht="12.95" customHeight="1" x14ac:dyDescent="0.15">
      <c r="A160" s="23"/>
      <c r="B160" s="23"/>
      <c r="C160" s="24"/>
      <c r="D160" s="24"/>
      <c r="E160" s="24"/>
      <c r="F160" s="24"/>
      <c r="G160" s="25"/>
      <c r="H160" s="25"/>
      <c r="I160" s="24"/>
      <c r="J160" s="23"/>
      <c r="K160" s="26"/>
      <c r="L160" s="27"/>
      <c r="M160" s="27"/>
      <c r="N160" s="28" t="s">
        <v>6</v>
      </c>
      <c r="O160" s="29" t="s">
        <v>14</v>
      </c>
      <c r="P160" s="28"/>
      <c r="Q160" s="30"/>
      <c r="R160" s="31"/>
      <c r="S160" s="31"/>
      <c r="T160" s="27"/>
      <c r="U160" s="27" t="s">
        <v>56</v>
      </c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</row>
    <row r="161" spans="1:42" ht="12.75" customHeight="1" x14ac:dyDescent="0.15">
      <c r="A161" s="23"/>
      <c r="B161" s="23"/>
      <c r="C161" s="24"/>
      <c r="D161" s="24"/>
      <c r="E161" s="24"/>
      <c r="F161" s="24"/>
      <c r="G161" s="25"/>
      <c r="H161" s="25"/>
      <c r="I161" s="24"/>
      <c r="J161" s="23"/>
      <c r="K161" s="26"/>
      <c r="L161" s="27"/>
      <c r="M161" s="27"/>
      <c r="N161" s="28" t="s">
        <v>13</v>
      </c>
      <c r="O161" s="29" t="s">
        <v>11</v>
      </c>
      <c r="P161" s="28" t="s">
        <v>18</v>
      </c>
      <c r="Q161" s="30" t="s">
        <v>19</v>
      </c>
      <c r="R161" s="31"/>
      <c r="S161" s="31"/>
      <c r="T161" s="27"/>
      <c r="U161" s="27" t="s">
        <v>57</v>
      </c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</row>
    <row r="162" spans="1:42" ht="12.95" customHeight="1" x14ac:dyDescent="0.15">
      <c r="A162" s="23"/>
      <c r="B162" s="23"/>
      <c r="C162" s="24"/>
      <c r="D162" s="24"/>
      <c r="E162" s="24"/>
      <c r="F162" s="24"/>
      <c r="G162" s="25"/>
      <c r="H162" s="25"/>
      <c r="I162" s="24"/>
      <c r="J162" s="23"/>
      <c r="K162" s="26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</row>
    <row r="163" spans="1:42" x14ac:dyDescent="0.15">
      <c r="J163" s="23"/>
    </row>
    <row r="164" spans="1:42" x14ac:dyDescent="0.15">
      <c r="J164" s="23"/>
    </row>
    <row r="165" spans="1:42" x14ac:dyDescent="0.15">
      <c r="J165" s="23"/>
    </row>
  </sheetData>
  <mergeCells count="314">
    <mergeCell ref="E1:G1"/>
    <mergeCell ref="D3:D4"/>
    <mergeCell ref="D5:D9"/>
    <mergeCell ref="D10:D14"/>
    <mergeCell ref="C3:C4"/>
    <mergeCell ref="C5:C9"/>
    <mergeCell ref="C10:C14"/>
    <mergeCell ref="C15:C19"/>
    <mergeCell ref="C20:C24"/>
    <mergeCell ref="C25:C29"/>
    <mergeCell ref="C30:C34"/>
    <mergeCell ref="C35:C39"/>
    <mergeCell ref="H3:H4"/>
    <mergeCell ref="H5:H9"/>
    <mergeCell ref="H10:H14"/>
    <mergeCell ref="E3:E4"/>
    <mergeCell ref="F3:F4"/>
    <mergeCell ref="F5:F9"/>
    <mergeCell ref="F10:F14"/>
    <mergeCell ref="A150:A154"/>
    <mergeCell ref="B150:B154"/>
    <mergeCell ref="E150:E154"/>
    <mergeCell ref="G150:G154"/>
    <mergeCell ref="I150:I154"/>
    <mergeCell ref="J150:J154"/>
    <mergeCell ref="A140:A144"/>
    <mergeCell ref="B140:B144"/>
    <mergeCell ref="E140:E144"/>
    <mergeCell ref="G140:G144"/>
    <mergeCell ref="I140:I144"/>
    <mergeCell ref="J140:J144"/>
    <mergeCell ref="A145:A149"/>
    <mergeCell ref="B145:B149"/>
    <mergeCell ref="E145:E149"/>
    <mergeCell ref="G145:G149"/>
    <mergeCell ref="I145:I149"/>
    <mergeCell ref="J145:J149"/>
    <mergeCell ref="C140:C144"/>
    <mergeCell ref="C145:C149"/>
    <mergeCell ref="C150:C154"/>
    <mergeCell ref="D140:D144"/>
    <mergeCell ref="D145:D149"/>
    <mergeCell ref="D150:D154"/>
    <mergeCell ref="J120:J124"/>
    <mergeCell ref="J125:J129"/>
    <mergeCell ref="J130:J134"/>
    <mergeCell ref="J135:J139"/>
    <mergeCell ref="J75:J79"/>
    <mergeCell ref="J80:J84"/>
    <mergeCell ref="J85:J89"/>
    <mergeCell ref="J90:J94"/>
    <mergeCell ref="J95:J99"/>
    <mergeCell ref="J100:J104"/>
    <mergeCell ref="J105:J109"/>
    <mergeCell ref="J110:J114"/>
    <mergeCell ref="J115:J119"/>
    <mergeCell ref="F140:F144"/>
    <mergeCell ref="F145:F149"/>
    <mergeCell ref="F150:F154"/>
    <mergeCell ref="H125:H129"/>
    <mergeCell ref="H130:H134"/>
    <mergeCell ref="H135:H139"/>
    <mergeCell ref="H140:H144"/>
    <mergeCell ref="H145:H149"/>
    <mergeCell ref="H150:H154"/>
    <mergeCell ref="J30:J34"/>
    <mergeCell ref="J35:J39"/>
    <mergeCell ref="J40:J44"/>
    <mergeCell ref="J45:J49"/>
    <mergeCell ref="J50:J54"/>
    <mergeCell ref="J55:J59"/>
    <mergeCell ref="J60:J64"/>
    <mergeCell ref="J65:J69"/>
    <mergeCell ref="J70:J74"/>
    <mergeCell ref="M1:O1"/>
    <mergeCell ref="R1:U1"/>
    <mergeCell ref="J3:J4"/>
    <mergeCell ref="J5:J9"/>
    <mergeCell ref="J10:J14"/>
    <mergeCell ref="J15:J19"/>
    <mergeCell ref="J20:J24"/>
    <mergeCell ref="J25:J29"/>
    <mergeCell ref="A3:A4"/>
    <mergeCell ref="B3:B4"/>
    <mergeCell ref="G3:G4"/>
    <mergeCell ref="I3:I4"/>
    <mergeCell ref="K3:K4"/>
    <mergeCell ref="A5:A9"/>
    <mergeCell ref="B5:B9"/>
    <mergeCell ref="E5:E9"/>
    <mergeCell ref="G5:G9"/>
    <mergeCell ref="I5:I9"/>
    <mergeCell ref="A10:A14"/>
    <mergeCell ref="B10:B14"/>
    <mergeCell ref="E10:E14"/>
    <mergeCell ref="G10:G14"/>
    <mergeCell ref="I10:I14"/>
    <mergeCell ref="A15:A19"/>
    <mergeCell ref="B15:B19"/>
    <mergeCell ref="E15:E19"/>
    <mergeCell ref="G15:G19"/>
    <mergeCell ref="I15:I19"/>
    <mergeCell ref="A20:A24"/>
    <mergeCell ref="B20:B24"/>
    <mergeCell ref="E20:E24"/>
    <mergeCell ref="G20:G24"/>
    <mergeCell ref="I20:I24"/>
    <mergeCell ref="F20:F24"/>
    <mergeCell ref="H15:H19"/>
    <mergeCell ref="H20:H24"/>
    <mergeCell ref="D15:D19"/>
    <mergeCell ref="D20:D24"/>
    <mergeCell ref="F15:F19"/>
    <mergeCell ref="A25:A29"/>
    <mergeCell ref="B25:B29"/>
    <mergeCell ref="E25:E29"/>
    <mergeCell ref="G25:G29"/>
    <mergeCell ref="I25:I29"/>
    <mergeCell ref="A30:A34"/>
    <mergeCell ref="B30:B34"/>
    <mergeCell ref="E30:E34"/>
    <mergeCell ref="G30:G34"/>
    <mergeCell ref="I30:I34"/>
    <mergeCell ref="F25:F29"/>
    <mergeCell ref="F30:F34"/>
    <mergeCell ref="H25:H29"/>
    <mergeCell ref="H30:H34"/>
    <mergeCell ref="D25:D29"/>
    <mergeCell ref="D30:D34"/>
    <mergeCell ref="A35:A39"/>
    <mergeCell ref="B35:B39"/>
    <mergeCell ref="E35:E39"/>
    <mergeCell ref="G35:G39"/>
    <mergeCell ref="I35:I39"/>
    <mergeCell ref="A40:A44"/>
    <mergeCell ref="B40:B44"/>
    <mergeCell ref="E40:E44"/>
    <mergeCell ref="G40:G44"/>
    <mergeCell ref="I40:I44"/>
    <mergeCell ref="D40:D44"/>
    <mergeCell ref="F35:F39"/>
    <mergeCell ref="F40:F44"/>
    <mergeCell ref="H35:H39"/>
    <mergeCell ref="H40:H44"/>
    <mergeCell ref="C40:C44"/>
    <mergeCell ref="D35:D39"/>
    <mergeCell ref="A45:A49"/>
    <mergeCell ref="B45:B49"/>
    <mergeCell ref="E45:E49"/>
    <mergeCell ref="G45:G49"/>
    <mergeCell ref="I45:I49"/>
    <mergeCell ref="A50:A54"/>
    <mergeCell ref="B50:B54"/>
    <mergeCell ref="E50:E54"/>
    <mergeCell ref="G50:G54"/>
    <mergeCell ref="I50:I54"/>
    <mergeCell ref="C45:C49"/>
    <mergeCell ref="C50:C54"/>
    <mergeCell ref="D45:D49"/>
    <mergeCell ref="D50:D54"/>
    <mergeCell ref="F45:F49"/>
    <mergeCell ref="F50:F54"/>
    <mergeCell ref="H45:H49"/>
    <mergeCell ref="H50:H54"/>
    <mergeCell ref="A55:A59"/>
    <mergeCell ref="B55:B59"/>
    <mergeCell ref="E55:E59"/>
    <mergeCell ref="G55:G59"/>
    <mergeCell ref="I55:I59"/>
    <mergeCell ref="A60:A64"/>
    <mergeCell ref="B60:B64"/>
    <mergeCell ref="E60:E64"/>
    <mergeCell ref="G60:G64"/>
    <mergeCell ref="I60:I64"/>
    <mergeCell ref="C55:C59"/>
    <mergeCell ref="C60:C64"/>
    <mergeCell ref="D55:D59"/>
    <mergeCell ref="D60:D64"/>
    <mergeCell ref="F55:F59"/>
    <mergeCell ref="F60:F64"/>
    <mergeCell ref="H55:H59"/>
    <mergeCell ref="H60:H64"/>
    <mergeCell ref="A65:A69"/>
    <mergeCell ref="B65:B69"/>
    <mergeCell ref="E65:E69"/>
    <mergeCell ref="G65:G69"/>
    <mergeCell ref="I65:I69"/>
    <mergeCell ref="A70:A74"/>
    <mergeCell ref="B70:B74"/>
    <mergeCell ref="E70:E74"/>
    <mergeCell ref="G70:G74"/>
    <mergeCell ref="I70:I74"/>
    <mergeCell ref="C65:C69"/>
    <mergeCell ref="C70:C74"/>
    <mergeCell ref="D65:D69"/>
    <mergeCell ref="D70:D74"/>
    <mergeCell ref="F65:F69"/>
    <mergeCell ref="F70:F74"/>
    <mergeCell ref="H65:H69"/>
    <mergeCell ref="H70:H74"/>
    <mergeCell ref="A75:A79"/>
    <mergeCell ref="B75:B79"/>
    <mergeCell ref="E75:E79"/>
    <mergeCell ref="G75:G79"/>
    <mergeCell ref="I75:I79"/>
    <mergeCell ref="A80:A84"/>
    <mergeCell ref="B80:B84"/>
    <mergeCell ref="E80:E84"/>
    <mergeCell ref="G80:G84"/>
    <mergeCell ref="I80:I84"/>
    <mergeCell ref="C75:C79"/>
    <mergeCell ref="C80:C84"/>
    <mergeCell ref="D75:D79"/>
    <mergeCell ref="D80:D84"/>
    <mergeCell ref="F75:F79"/>
    <mergeCell ref="F80:F84"/>
    <mergeCell ref="H75:H79"/>
    <mergeCell ref="H80:H84"/>
    <mergeCell ref="A85:A89"/>
    <mergeCell ref="B85:B89"/>
    <mergeCell ref="E85:E89"/>
    <mergeCell ref="G85:G89"/>
    <mergeCell ref="I85:I89"/>
    <mergeCell ref="A90:A94"/>
    <mergeCell ref="B90:B94"/>
    <mergeCell ref="E90:E94"/>
    <mergeCell ref="G90:G94"/>
    <mergeCell ref="I90:I94"/>
    <mergeCell ref="C85:C89"/>
    <mergeCell ref="C90:C94"/>
    <mergeCell ref="D85:D89"/>
    <mergeCell ref="D90:D94"/>
    <mergeCell ref="F85:F89"/>
    <mergeCell ref="F90:F94"/>
    <mergeCell ref="H85:H89"/>
    <mergeCell ref="H90:H94"/>
    <mergeCell ref="A95:A99"/>
    <mergeCell ref="B95:B99"/>
    <mergeCell ref="E95:E99"/>
    <mergeCell ref="G95:G99"/>
    <mergeCell ref="I95:I99"/>
    <mergeCell ref="A100:A104"/>
    <mergeCell ref="B100:B104"/>
    <mergeCell ref="E100:E104"/>
    <mergeCell ref="G100:G104"/>
    <mergeCell ref="I100:I104"/>
    <mergeCell ref="C95:C99"/>
    <mergeCell ref="C100:C104"/>
    <mergeCell ref="D95:D99"/>
    <mergeCell ref="D100:D104"/>
    <mergeCell ref="F95:F99"/>
    <mergeCell ref="F100:F104"/>
    <mergeCell ref="H95:H99"/>
    <mergeCell ref="H100:H104"/>
    <mergeCell ref="A105:A109"/>
    <mergeCell ref="B105:B109"/>
    <mergeCell ref="E105:E109"/>
    <mergeCell ref="G105:G109"/>
    <mergeCell ref="I105:I109"/>
    <mergeCell ref="A110:A114"/>
    <mergeCell ref="B110:B114"/>
    <mergeCell ref="E110:E114"/>
    <mergeCell ref="G110:G114"/>
    <mergeCell ref="I110:I114"/>
    <mergeCell ref="C105:C109"/>
    <mergeCell ref="C110:C114"/>
    <mergeCell ref="D105:D109"/>
    <mergeCell ref="D110:D114"/>
    <mergeCell ref="F105:F109"/>
    <mergeCell ref="F110:F114"/>
    <mergeCell ref="H105:H109"/>
    <mergeCell ref="H110:H114"/>
    <mergeCell ref="A115:A119"/>
    <mergeCell ref="B115:B119"/>
    <mergeCell ref="E115:E119"/>
    <mergeCell ref="G115:G119"/>
    <mergeCell ref="I115:I119"/>
    <mergeCell ref="A120:A124"/>
    <mergeCell ref="B120:B124"/>
    <mergeCell ref="E120:E124"/>
    <mergeCell ref="G120:G124"/>
    <mergeCell ref="I120:I124"/>
    <mergeCell ref="C115:C119"/>
    <mergeCell ref="C120:C124"/>
    <mergeCell ref="D115:D119"/>
    <mergeCell ref="D120:D124"/>
    <mergeCell ref="F115:F119"/>
    <mergeCell ref="F120:F124"/>
    <mergeCell ref="H115:H119"/>
    <mergeCell ref="H120:H124"/>
    <mergeCell ref="A135:A139"/>
    <mergeCell ref="B135:B139"/>
    <mergeCell ref="E135:E139"/>
    <mergeCell ref="G135:G139"/>
    <mergeCell ref="I135:I139"/>
    <mergeCell ref="A125:A129"/>
    <mergeCell ref="B125:B129"/>
    <mergeCell ref="E125:E129"/>
    <mergeCell ref="G125:G129"/>
    <mergeCell ref="I125:I129"/>
    <mergeCell ref="A130:A134"/>
    <mergeCell ref="B130:B134"/>
    <mergeCell ref="E130:E134"/>
    <mergeCell ref="G130:G134"/>
    <mergeCell ref="I130:I134"/>
    <mergeCell ref="C125:C129"/>
    <mergeCell ref="C130:C134"/>
    <mergeCell ref="C135:C139"/>
    <mergeCell ref="D125:D129"/>
    <mergeCell ref="D130:D134"/>
    <mergeCell ref="D135:D139"/>
    <mergeCell ref="F125:F129"/>
    <mergeCell ref="F130:F134"/>
    <mergeCell ref="F135:F139"/>
  </mergeCells>
  <phoneticPr fontId="1"/>
  <conditionalFormatting sqref="L4:AP4">
    <cfRule type="containsText" dxfId="71" priority="36" operator="containsText" text="土曜日">
      <formula>NOT(ISERROR(SEARCH("土曜日",L4)))</formula>
    </cfRule>
    <cfRule type="containsText" dxfId="70" priority="37" operator="containsText" text="日曜日">
      <formula>NOT(ISERROR(SEARCH("日曜日",L4)))</formula>
    </cfRule>
  </conditionalFormatting>
  <conditionalFormatting sqref="B6 B11 B16 B21 B26 B31 B36 B41 B46 B51 B56 B61 B66 B71 B76 B81 B86 B91 B96 B101 B106 B111 B116 B121 B126 B131 B136">
    <cfRule type="containsText" dxfId="69" priority="35" operator="containsText" text="嘔吐(園内)">
      <formula>NOT(ISERROR(SEARCH("嘔吐(園内)",B6)))</formula>
    </cfRule>
  </conditionalFormatting>
  <conditionalFormatting sqref="A6 E6 A16 A26 A36 A46 A56 A66 A76 A86 A96 A106 A116 A126 A136 K6:XFD6 I6 G6">
    <cfRule type="containsText" dxfId="68" priority="34" operator="containsText" text="嘔吐(園内)">
      <formula>NOT(ISERROR(SEARCH("嘔吐(園内)",A6)))</formula>
    </cfRule>
  </conditionalFormatting>
  <conditionalFormatting sqref="E41 K41:XFD41 G41 I41">
    <cfRule type="containsText" dxfId="67" priority="33" operator="containsText" text="嘔吐(園内)">
      <formula>NOT(ISERROR(SEARCH("嘔吐(園内)",E41)))</formula>
    </cfRule>
  </conditionalFormatting>
  <conditionalFormatting sqref="E76 K76:XFD76 G76 I76">
    <cfRule type="containsText" dxfId="66" priority="32" operator="containsText" text="嘔吐(園内)">
      <formula>NOT(ISERROR(SEARCH("嘔吐(園内)",E76)))</formula>
    </cfRule>
  </conditionalFormatting>
  <conditionalFormatting sqref="O9">
    <cfRule type="expression" dxfId="65" priority="31">
      <formula>$O$158</formula>
    </cfRule>
  </conditionalFormatting>
  <conditionalFormatting sqref="L136:N136">
    <cfRule type="containsText" dxfId="64" priority="29" operator="containsText" text="園内">
      <formula>NOT(ISERROR(SEARCH("園内",L136)))</formula>
    </cfRule>
  </conditionalFormatting>
  <conditionalFormatting sqref="L7:AP7 L12:AP12 L17:AP17">
    <cfRule type="containsText" dxfId="63" priority="27" operator="containsText" text="園内">
      <formula>NOT(ISERROR(SEARCH("園内",L7)))</formula>
    </cfRule>
  </conditionalFormatting>
  <conditionalFormatting sqref="L22:AP22 L27:AP27 L32:AP32 L37:AP37 L42:AP42 L47:AP47 L52:AP52">
    <cfRule type="containsText" dxfId="62" priority="25" operator="containsText" text="園内">
      <formula>NOT(ISERROR(SEARCH("園内",L22)))</formula>
    </cfRule>
    <cfRule type="containsText" priority="26" operator="containsText" text="園内">
      <formula>NOT(ISERROR(SEARCH("園内",L22)))</formula>
    </cfRule>
  </conditionalFormatting>
  <conditionalFormatting sqref="L57:AP57 L62:AP62 L67:AP67 L72:AP72 L77:AP77 L81">
    <cfRule type="containsText" dxfId="61" priority="24" operator="containsText" text="園内">
      <formula>NOT(ISERROR(SEARCH("園内",L57)))</formula>
    </cfRule>
  </conditionalFormatting>
  <conditionalFormatting sqref="L87:AP87 L92:AP92 L97:AP97 L102:AP102 L107:AP107 L112:AP112 L117:AP117 L122:AP122 L127:AP127 L132:AP132 L137:AP137">
    <cfRule type="containsText" dxfId="60" priority="23" operator="containsText" text="園内">
      <formula>NOT(ISERROR(SEARCH("園内",L87)))</formula>
    </cfRule>
  </conditionalFormatting>
  <conditionalFormatting sqref="L6:AP139 L155:AP155">
    <cfRule type="containsText" dxfId="59" priority="22" operator="containsText" text="園内">
      <formula>NOT(ISERROR(SEARCH("園内",L6)))</formula>
    </cfRule>
  </conditionalFormatting>
  <conditionalFormatting sqref="L150:AP154">
    <cfRule type="containsText" dxfId="58" priority="7" operator="containsText" text="園内">
      <formula>NOT(ISERROR(SEARCH("園内",L150)))</formula>
    </cfRule>
  </conditionalFormatting>
  <conditionalFormatting sqref="B141">
    <cfRule type="containsText" dxfId="57" priority="21" operator="containsText" text="嘔吐(園内)">
      <formula>NOT(ISERROR(SEARCH("嘔吐(園内)",B141)))</formula>
    </cfRule>
  </conditionalFormatting>
  <conditionalFormatting sqref="A141">
    <cfRule type="containsText" dxfId="56" priority="20" operator="containsText" text="嘔吐(園内)">
      <formula>NOT(ISERROR(SEARCH("嘔吐(園内)",A141)))</formula>
    </cfRule>
  </conditionalFormatting>
  <conditionalFormatting sqref="L141:N141">
    <cfRule type="containsText" dxfId="55" priority="19" operator="containsText" text="園内">
      <formula>NOT(ISERROR(SEARCH("園内",L141)))</formula>
    </cfRule>
  </conditionalFormatting>
  <conditionalFormatting sqref="L142:AP142">
    <cfRule type="containsText" dxfId="54" priority="18" operator="containsText" text="園内">
      <formula>NOT(ISERROR(SEARCH("園内",L142)))</formula>
    </cfRule>
  </conditionalFormatting>
  <conditionalFormatting sqref="L140:AP144">
    <cfRule type="containsText" dxfId="53" priority="17" operator="containsText" text="園内">
      <formula>NOT(ISERROR(SEARCH("園内",L140)))</formula>
    </cfRule>
  </conditionalFormatting>
  <conditionalFormatting sqref="B146">
    <cfRule type="containsText" dxfId="52" priority="16" operator="containsText" text="嘔吐(園内)">
      <formula>NOT(ISERROR(SEARCH("嘔吐(園内)",B146)))</formula>
    </cfRule>
  </conditionalFormatting>
  <conditionalFormatting sqref="A146">
    <cfRule type="containsText" dxfId="51" priority="15" operator="containsText" text="嘔吐(園内)">
      <formula>NOT(ISERROR(SEARCH("嘔吐(園内)",A146)))</formula>
    </cfRule>
  </conditionalFormatting>
  <conditionalFormatting sqref="L146:N146">
    <cfRule type="containsText" dxfId="50" priority="14" operator="containsText" text="園内">
      <formula>NOT(ISERROR(SEARCH("園内",L146)))</formula>
    </cfRule>
  </conditionalFormatting>
  <conditionalFormatting sqref="L147:AP147">
    <cfRule type="containsText" dxfId="49" priority="13" operator="containsText" text="園内">
      <formula>NOT(ISERROR(SEARCH("園内",L147)))</formula>
    </cfRule>
  </conditionalFormatting>
  <conditionalFormatting sqref="L145:AP149">
    <cfRule type="containsText" dxfId="48" priority="12" operator="containsText" text="園内">
      <formula>NOT(ISERROR(SEARCH("園内",L145)))</formula>
    </cfRule>
  </conditionalFormatting>
  <conditionalFormatting sqref="B151">
    <cfRule type="containsText" dxfId="47" priority="11" operator="containsText" text="嘔吐(園内)">
      <formula>NOT(ISERROR(SEARCH("嘔吐(園内)",B151)))</formula>
    </cfRule>
  </conditionalFormatting>
  <conditionalFormatting sqref="A151">
    <cfRule type="containsText" dxfId="46" priority="10" operator="containsText" text="嘔吐(園内)">
      <formula>NOT(ISERROR(SEARCH("嘔吐(園内)",A151)))</formula>
    </cfRule>
  </conditionalFormatting>
  <conditionalFormatting sqref="L151:N151">
    <cfRule type="containsText" dxfId="45" priority="9" operator="containsText" text="園内">
      <formula>NOT(ISERROR(SEARCH("園内",L151)))</formula>
    </cfRule>
  </conditionalFormatting>
  <conditionalFormatting sqref="L152:AP152">
    <cfRule type="containsText" dxfId="44" priority="8" operator="containsText" text="園内">
      <formula>NOT(ISERROR(SEARCH("園内",L152)))</formula>
    </cfRule>
  </conditionalFormatting>
  <conditionalFormatting sqref="C6 C11 C16 C21 C26 C31 C36 C41 C46 C51 C56 C61 C66 C71 C76 C81 C86 C91 C96 C101 C106 C111 C116 C121 C126 C131 C136 C141 C146 C151">
    <cfRule type="containsText" dxfId="43" priority="6" operator="containsText" text="嘔吐(園内)">
      <formula>NOT(ISERROR(SEARCH("嘔吐(園内)",C6)))</formula>
    </cfRule>
  </conditionalFormatting>
  <conditionalFormatting sqref="D6">
    <cfRule type="containsText" dxfId="42" priority="3" operator="containsText" text="嘔吐(園内)">
      <formula>NOT(ISERROR(SEARCH("嘔吐(園内)",D6)))</formula>
    </cfRule>
  </conditionalFormatting>
  <conditionalFormatting sqref="D41">
    <cfRule type="containsText" dxfId="41" priority="2" operator="containsText" text="嘔吐(園内)">
      <formula>NOT(ISERROR(SEARCH("嘔吐(園内)",D41)))</formula>
    </cfRule>
  </conditionalFormatting>
  <conditionalFormatting sqref="D76">
    <cfRule type="containsText" dxfId="40" priority="1" operator="containsText" text="嘔吐(園内)">
      <formula>NOT(ISERROR(SEARCH("嘔吐(園内)",D76)))</formula>
    </cfRule>
  </conditionalFormatting>
  <dataValidations count="12">
    <dataValidation type="list" allowBlank="1" showInputMessage="1" showErrorMessage="1" sqref="L155:AP155">
      <formula1>$O$161:$R$161</formula1>
    </dataValidation>
    <dataValidation type="list" allowBlank="1" showInputMessage="1" showErrorMessage="1" sqref="AQ71">
      <formula1>$O$158:$P$158</formula1>
    </dataValidation>
    <dataValidation type="list" allowBlank="1" showInputMessage="1" showErrorMessage="1" sqref="AQ28 AQ33">
      <formula1>$O$160:$P$160</formula1>
    </dataValidation>
    <dataValidation type="list" allowBlank="1" showInputMessage="1" sqref="L6:AP6 L151:AP151 L146:AP146 L141:AP141 L136:AP136 L131:AP131 L126:AP126 L121:AP121 L116:AP116 L111:AP111 L106:AP106 L101:AP101 L96:AP96 L91:AP91 L86:AP86 L81:AP81 L76:AP76 L71:AP71 L66:AP66 L61:AP61 L56:AP56 L51:AP51 L46:AP46 L41:AP41 L36:AP36 L31:AP31 L26:AP26 L21:AP21 L16:AP16 L11:AP11">
      <formula1>$O$158:$Q$158</formula1>
    </dataValidation>
    <dataValidation type="list" allowBlank="1" showInputMessage="1" showErrorMessage="1" sqref="AQ112">
      <formula1>$O$159:$Q$159</formula1>
    </dataValidation>
    <dataValidation type="list" allowBlank="1" showInputMessage="1" sqref="L80:AP80 L5:AP5 L10:AP10 L15:AP15 L20:AP20 L25:AP25 L30:AP30 L35:AP35 L40:AP40 L45:AP45 L50:AP50 L55:AP55 L60:AP60 L65:AP65 L70:AP70 L75:AP75">
      <formula1>$O$157:$S$157</formula1>
    </dataValidation>
    <dataValidation allowBlank="1" showInputMessage="1" sqref="L9:AP9 L19:AP19 L14:AP14 L24:AP24 L29:AP29 L34:AP34 L39:AP39 L44:AP44 L49:AP49 L54:AP54 L59:AP59 L64:AP64 L69:AP69 L74:AP74 L79:AP79 L84:AP84 L89:AP89 L94:AP94 L99:AP99 L104:AP104 L109:AP109 L114:AP114 L119:AP119 L124:AP124 L129:AP129 L134:AP134 L139:AP139 L149:AP149 L154:AP154 L144:AP144"/>
    <dataValidation type="list" allowBlank="1" showInputMessage="1" sqref="L85:AP85 L90:AP90 L95:AP95 L100:AP100 L105:AP105 L110:AP110 L115:AP115 L120:AP120 L125:AP125 L130:AP130 L135:AP135 L140:AP140 L145:AP145 L150:AP150">
      <formula1>$O$157:$R$157</formula1>
    </dataValidation>
    <dataValidation type="list" allowBlank="1" showInputMessage="1" sqref="L7:AP7 L12:AP12 L17:AP17 L22:AP22 L27:AP27 L37:AP37 L32:AP32 L42:AP42 L47:AP47 L52:AP52 L57:AP57 L62:AP62 L67:AP67 L72:AP72 L77:AP77 L82:AP82 L87:AP87 L92:AP92 L97:AP97 L102:AP102 L107:AP107 L112:AP112 L117:AP117 L122:AP122 L127:AP127 L132:AP132 L137:AP137 L142:AP142 L147:AP147 L152:AP152">
      <formula1>$O$159:$Q$159</formula1>
    </dataValidation>
    <dataValidation type="list" allowBlank="1" showInputMessage="1" sqref="L153:AP153 L148:AP148 L143:AP143 L138:AP138 L133:AP133 L128:AP128 L123:AP123 L118:AP118 L113:AP113 L108:AP108 L103:AP103 L98:AP98 L93:AP93 L88:AP88 L83:AP83 L78:AP78 L73:AP73 L68:AP68 L63:AP63 L58:AP58 L53:AP53 L48:AP48 L43:AP43 L38:AP38 L33:AP33 L28:AP28 L23:AP23 L18:AP18 L13:AP13 L8:AP8">
      <formula1>$O$160:$P$160</formula1>
    </dataValidation>
    <dataValidation type="list" allowBlank="1" showInputMessage="1" showErrorMessage="1" sqref="H5:H154">
      <formula1>$U$157:$U$161</formula1>
    </dataValidation>
    <dataValidation type="list" allowBlank="1" showInputMessage="1" showErrorMessage="1" sqref="C5:C154">
      <formula1>$V$158:$V$159</formula1>
    </dataValidation>
  </dataValidations>
  <pageMargins left="0.23622047244094491" right="0.23622047244094491" top="0.55118110236220474" bottom="0.55118110236220474" header="0.31496062992125984" footer="0.31496062992125984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77B57B4B-1C7E-477E-A428-BC2911614929}">
            <xm:f>NOT(ISERROR(SEARCH($O$158,O158)))</xm:f>
            <xm:f>$O$158</xm:f>
            <x14:dxf>
              <fill>
                <patternFill patternType="solid">
                  <bgColor rgb="FFFF0000"/>
                </patternFill>
              </fill>
            </x14:dxf>
          </x14:cfRule>
          <xm:sqref>O158</xm:sqref>
        </x14:conditionalFormatting>
        <x14:conditionalFormatting xmlns:xm="http://schemas.microsoft.com/office/excel/2006/main">
          <x14:cfRule type="containsText" priority="28" operator="containsText" id="{5B3528EB-F5FD-4889-BBE2-6E9B8686C73D}">
            <xm:f>NOT(ISERROR(SEARCH($O$159,L159)))</xm:f>
            <xm:f>$O$159</xm:f>
            <x14:dxf>
              <fill>
                <patternFill>
                  <bgColor rgb="FFFF0000"/>
                </patternFill>
              </fill>
            </x14:dxf>
          </x14:cfRule>
          <xm:sqref>L159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2"/>
  <sheetViews>
    <sheetView view="pageBreakPreview" zoomScale="70" zoomScaleNormal="100" zoomScaleSheetLayoutView="70" workbookViewId="0">
      <pane xSplit="9" ySplit="4" topLeftCell="J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 x14ac:dyDescent="0.15"/>
  <cols>
    <col min="1" max="1" width="3.875" customWidth="1"/>
    <col min="2" max="2" width="10.125" customWidth="1"/>
    <col min="3" max="4" width="4.875" customWidth="1"/>
    <col min="5" max="5" width="7.75" customWidth="1"/>
    <col min="6" max="6" width="8.125" customWidth="1"/>
    <col min="7" max="7" width="11.75" customWidth="1"/>
    <col min="8" max="8" width="5.875" customWidth="1"/>
    <col min="9" max="9" width="10.125" customWidth="1"/>
    <col min="10" max="34" width="9.625" customWidth="1"/>
  </cols>
  <sheetData>
    <row r="1" spans="1:37" ht="33.75" customHeight="1" thickBot="1" x14ac:dyDescent="0.2">
      <c r="B1" s="2" t="s">
        <v>2</v>
      </c>
      <c r="C1" s="2"/>
      <c r="D1" s="2"/>
      <c r="E1" s="98" t="s">
        <v>24</v>
      </c>
      <c r="F1" s="98"/>
      <c r="G1" s="54">
        <v>44927</v>
      </c>
      <c r="H1" s="45"/>
      <c r="I1" s="45"/>
      <c r="J1" s="7" t="s">
        <v>7</v>
      </c>
      <c r="K1" s="80"/>
      <c r="L1" s="80"/>
      <c r="M1" s="80"/>
      <c r="N1" s="1"/>
      <c r="O1" s="13" t="s">
        <v>10</v>
      </c>
      <c r="P1" s="81" t="s">
        <v>12</v>
      </c>
      <c r="Q1" s="81"/>
      <c r="R1" s="81"/>
      <c r="S1" s="81"/>
      <c r="T1" s="53"/>
      <c r="U1" s="49" t="s">
        <v>23</v>
      </c>
      <c r="V1" s="53"/>
      <c r="W1" s="48"/>
      <c r="X1" s="36"/>
      <c r="Y1" s="37"/>
      <c r="Z1" s="37"/>
      <c r="AA1" s="37"/>
      <c r="AB1" s="37"/>
      <c r="AC1" s="51"/>
      <c r="AD1" s="50"/>
      <c r="AE1" s="35"/>
      <c r="AF1" s="35"/>
      <c r="AG1" s="35"/>
    </row>
    <row r="2" spans="1:37" ht="9.75" customHeight="1" x14ac:dyDescent="0.15">
      <c r="B2" s="2"/>
      <c r="C2" s="2"/>
      <c r="D2" s="2"/>
      <c r="E2" s="2"/>
      <c r="F2" s="4"/>
      <c r="G2" s="5"/>
      <c r="H2" s="5"/>
      <c r="I2" s="5"/>
      <c r="J2" s="12"/>
      <c r="K2" s="12"/>
      <c r="L2" s="12"/>
      <c r="M2" s="12"/>
      <c r="N2" s="12"/>
      <c r="O2" s="12"/>
      <c r="P2" s="12"/>
      <c r="Q2" s="12"/>
      <c r="R2" s="12"/>
      <c r="S2" s="12" t="s">
        <v>9</v>
      </c>
      <c r="T2" s="6"/>
      <c r="U2" s="6"/>
      <c r="V2" s="6"/>
      <c r="W2" s="1"/>
      <c r="X2" s="1"/>
      <c r="Y2" s="1"/>
      <c r="Z2" s="1"/>
      <c r="AI2" s="35"/>
      <c r="AJ2" s="35"/>
      <c r="AK2" s="35"/>
    </row>
    <row r="3" spans="1:37" ht="12.95" customHeight="1" x14ac:dyDescent="0.15">
      <c r="A3" s="84" t="s">
        <v>3</v>
      </c>
      <c r="B3" s="86" t="s">
        <v>0</v>
      </c>
      <c r="C3" s="96" t="s">
        <v>21</v>
      </c>
      <c r="D3" s="96" t="s">
        <v>22</v>
      </c>
      <c r="E3" s="96" t="s">
        <v>26</v>
      </c>
      <c r="F3" s="96" t="s">
        <v>25</v>
      </c>
      <c r="G3" s="88" t="s">
        <v>27</v>
      </c>
      <c r="H3" s="88" t="s">
        <v>28</v>
      </c>
      <c r="I3" s="90" t="s">
        <v>29</v>
      </c>
      <c r="J3" s="82" t="s">
        <v>20</v>
      </c>
      <c r="K3" s="92" t="s">
        <v>4</v>
      </c>
      <c r="L3" s="22">
        <f>G1</f>
        <v>44927</v>
      </c>
      <c r="M3" s="22">
        <f>G1+1</f>
        <v>44928</v>
      </c>
      <c r="N3" s="22">
        <f>G1+2</f>
        <v>44929</v>
      </c>
      <c r="O3" s="22">
        <f>G1+3</f>
        <v>44930</v>
      </c>
      <c r="P3" s="22">
        <f>G1+4</f>
        <v>44931</v>
      </c>
      <c r="Q3" s="22">
        <f>G1+5</f>
        <v>44932</v>
      </c>
      <c r="R3" s="22">
        <f>G1+6</f>
        <v>44933</v>
      </c>
      <c r="S3" s="22">
        <f>L3+7</f>
        <v>44934</v>
      </c>
      <c r="T3" s="22">
        <f t="shared" ref="T3:W3" si="0">M3+7</f>
        <v>44935</v>
      </c>
      <c r="U3" s="22">
        <f t="shared" si="0"/>
        <v>44936</v>
      </c>
      <c r="V3" s="22">
        <f t="shared" si="0"/>
        <v>44937</v>
      </c>
      <c r="W3" s="22">
        <f t="shared" si="0"/>
        <v>44938</v>
      </c>
      <c r="X3" s="22">
        <f t="shared" ref="X3" si="1">Q3+7</f>
        <v>44939</v>
      </c>
      <c r="Y3" s="22">
        <f t="shared" ref="Y3" si="2">R3+7</f>
        <v>44940</v>
      </c>
      <c r="Z3" s="22">
        <f t="shared" ref="Z3:AA3" si="3">S3+7</f>
        <v>44941</v>
      </c>
      <c r="AA3" s="22">
        <f t="shared" si="3"/>
        <v>44942</v>
      </c>
      <c r="AB3" s="22">
        <f t="shared" ref="AB3" si="4">U3+7</f>
        <v>44943</v>
      </c>
      <c r="AC3" s="22">
        <f t="shared" ref="AC3" si="5">V3+7</f>
        <v>44944</v>
      </c>
      <c r="AD3" s="22">
        <f t="shared" ref="AD3:AE3" si="6">W3+7</f>
        <v>44945</v>
      </c>
      <c r="AE3" s="22">
        <f t="shared" si="6"/>
        <v>44946</v>
      </c>
      <c r="AF3" s="22">
        <f t="shared" ref="AF3" si="7">Y3+7</f>
        <v>44947</v>
      </c>
      <c r="AG3" s="22">
        <f t="shared" ref="AG3" si="8">Z3+7</f>
        <v>44948</v>
      </c>
      <c r="AH3" s="22">
        <f t="shared" ref="AH3:AI3" si="9">AA3+7</f>
        <v>44949</v>
      </c>
      <c r="AI3" s="22">
        <f t="shared" si="9"/>
        <v>44950</v>
      </c>
      <c r="AJ3" s="22">
        <f t="shared" ref="AJ3" si="10">AC3+7</f>
        <v>44951</v>
      </c>
      <c r="AK3" s="52"/>
    </row>
    <row r="4" spans="1:37" ht="12.95" customHeight="1" thickBot="1" x14ac:dyDescent="0.2">
      <c r="A4" s="85"/>
      <c r="B4" s="87"/>
      <c r="C4" s="97"/>
      <c r="D4" s="97"/>
      <c r="E4" s="97"/>
      <c r="F4" s="97"/>
      <c r="G4" s="89"/>
      <c r="H4" s="89"/>
      <c r="I4" s="91"/>
      <c r="J4" s="83"/>
      <c r="K4" s="93"/>
      <c r="L4" s="3" t="str">
        <f t="shared" ref="L4:AJ4" si="11">TEXT(L3,"aaaa")</f>
        <v>日曜日</v>
      </c>
      <c r="M4" s="3" t="str">
        <f t="shared" si="11"/>
        <v>月曜日</v>
      </c>
      <c r="N4" s="3" t="str">
        <f t="shared" si="11"/>
        <v>火曜日</v>
      </c>
      <c r="O4" s="3" t="str">
        <f t="shared" si="11"/>
        <v>水曜日</v>
      </c>
      <c r="P4" s="3" t="str">
        <f t="shared" si="11"/>
        <v>木曜日</v>
      </c>
      <c r="Q4" s="3" t="str">
        <f t="shared" si="11"/>
        <v>金曜日</v>
      </c>
      <c r="R4" s="3" t="str">
        <f t="shared" si="11"/>
        <v>土曜日</v>
      </c>
      <c r="S4" s="3" t="str">
        <f t="shared" si="11"/>
        <v>日曜日</v>
      </c>
      <c r="T4" s="3" t="str">
        <f t="shared" si="11"/>
        <v>月曜日</v>
      </c>
      <c r="U4" s="3" t="str">
        <f t="shared" si="11"/>
        <v>火曜日</v>
      </c>
      <c r="V4" s="3" t="str">
        <f t="shared" si="11"/>
        <v>水曜日</v>
      </c>
      <c r="W4" s="3" t="str">
        <f t="shared" si="11"/>
        <v>木曜日</v>
      </c>
      <c r="X4" s="3" t="str">
        <f t="shared" si="11"/>
        <v>金曜日</v>
      </c>
      <c r="Y4" s="3" t="str">
        <f t="shared" si="11"/>
        <v>土曜日</v>
      </c>
      <c r="Z4" s="3" t="str">
        <f t="shared" si="11"/>
        <v>日曜日</v>
      </c>
      <c r="AA4" s="3" t="str">
        <f t="shared" si="11"/>
        <v>月曜日</v>
      </c>
      <c r="AB4" s="3" t="str">
        <f t="shared" si="11"/>
        <v>火曜日</v>
      </c>
      <c r="AC4" s="3" t="str">
        <f t="shared" si="11"/>
        <v>水曜日</v>
      </c>
      <c r="AD4" s="3" t="str">
        <f t="shared" si="11"/>
        <v>木曜日</v>
      </c>
      <c r="AE4" s="3" t="str">
        <f t="shared" si="11"/>
        <v>金曜日</v>
      </c>
      <c r="AF4" s="3" t="str">
        <f t="shared" si="11"/>
        <v>土曜日</v>
      </c>
      <c r="AG4" s="3" t="str">
        <f t="shared" si="11"/>
        <v>日曜日</v>
      </c>
      <c r="AH4" s="3" t="str">
        <f t="shared" si="11"/>
        <v>月曜日</v>
      </c>
      <c r="AI4" s="3" t="str">
        <f t="shared" si="11"/>
        <v>火曜日</v>
      </c>
      <c r="AJ4" s="3" t="str">
        <f t="shared" si="11"/>
        <v>水曜日</v>
      </c>
      <c r="AK4" s="35"/>
    </row>
    <row r="5" spans="1:37" ht="12.95" customHeight="1" x14ac:dyDescent="0.15">
      <c r="A5" s="60">
        <v>1</v>
      </c>
      <c r="B5" s="63" t="s">
        <v>35</v>
      </c>
      <c r="C5" s="67" t="s">
        <v>36</v>
      </c>
      <c r="D5" s="67">
        <v>98</v>
      </c>
      <c r="E5" s="67" t="s">
        <v>37</v>
      </c>
      <c r="F5" s="67">
        <v>201</v>
      </c>
      <c r="G5" s="70" t="s">
        <v>38</v>
      </c>
      <c r="H5" s="71" t="s">
        <v>39</v>
      </c>
      <c r="I5" s="77" t="s">
        <v>44</v>
      </c>
      <c r="J5" s="70"/>
      <c r="K5" s="40" t="s">
        <v>34</v>
      </c>
      <c r="L5" s="15"/>
      <c r="M5" s="18"/>
      <c r="N5" s="18"/>
      <c r="O5" s="18"/>
      <c r="P5" s="18"/>
      <c r="Q5" s="18"/>
      <c r="R5" s="18"/>
      <c r="S5" s="18"/>
      <c r="T5" s="18"/>
      <c r="U5" s="1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7" ht="12.95" customHeight="1" x14ac:dyDescent="0.15">
      <c r="A6" s="61"/>
      <c r="B6" s="64"/>
      <c r="C6" s="68"/>
      <c r="D6" s="68"/>
      <c r="E6" s="68"/>
      <c r="F6" s="68"/>
      <c r="G6" s="68"/>
      <c r="H6" s="71"/>
      <c r="I6" s="78"/>
      <c r="J6" s="71"/>
      <c r="K6" s="41" t="s">
        <v>1</v>
      </c>
      <c r="L6" s="56" t="s">
        <v>30</v>
      </c>
      <c r="M6" s="33" t="s">
        <v>30</v>
      </c>
      <c r="N6" s="19"/>
      <c r="O6" s="19"/>
      <c r="P6" s="19"/>
      <c r="Q6" s="19"/>
      <c r="R6" s="19"/>
      <c r="S6" s="19"/>
      <c r="T6" s="19"/>
      <c r="U6" s="1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7" ht="12.95" customHeight="1" x14ac:dyDescent="0.15">
      <c r="A7" s="61"/>
      <c r="B7" s="65"/>
      <c r="C7" s="68"/>
      <c r="D7" s="68"/>
      <c r="E7" s="68"/>
      <c r="F7" s="68"/>
      <c r="G7" s="68"/>
      <c r="H7" s="71"/>
      <c r="I7" s="78"/>
      <c r="J7" s="71"/>
      <c r="K7" s="42" t="s">
        <v>5</v>
      </c>
      <c r="L7" s="16"/>
      <c r="M7" s="20"/>
      <c r="N7" s="20"/>
      <c r="O7" s="20"/>
      <c r="P7" s="20"/>
      <c r="Q7" s="20"/>
      <c r="R7" s="20"/>
      <c r="S7" s="20"/>
      <c r="T7" s="20"/>
      <c r="U7" s="2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7" ht="12.95" customHeight="1" x14ac:dyDescent="0.15">
      <c r="A8" s="61"/>
      <c r="B8" s="65"/>
      <c r="C8" s="68"/>
      <c r="D8" s="68"/>
      <c r="E8" s="68"/>
      <c r="F8" s="68"/>
      <c r="G8" s="68"/>
      <c r="H8" s="71"/>
      <c r="I8" s="78"/>
      <c r="J8" s="71"/>
      <c r="K8" s="42" t="s">
        <v>6</v>
      </c>
      <c r="L8" s="16"/>
      <c r="M8" s="20"/>
      <c r="N8" s="20"/>
      <c r="O8" s="20"/>
      <c r="P8" s="20"/>
      <c r="Q8" s="20"/>
      <c r="R8" s="20"/>
      <c r="S8" s="20"/>
      <c r="T8" s="20"/>
      <c r="U8" s="2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7" ht="12.95" customHeight="1" thickBot="1" x14ac:dyDescent="0.2">
      <c r="A9" s="62"/>
      <c r="B9" s="66"/>
      <c r="C9" s="69"/>
      <c r="D9" s="69"/>
      <c r="E9" s="69"/>
      <c r="F9" s="69"/>
      <c r="G9" s="69"/>
      <c r="H9" s="72"/>
      <c r="I9" s="79"/>
      <c r="J9" s="72"/>
      <c r="K9" s="42" t="s">
        <v>8</v>
      </c>
      <c r="L9" s="17"/>
      <c r="M9" s="21"/>
      <c r="N9" s="21"/>
      <c r="O9" s="21"/>
      <c r="P9" s="21"/>
      <c r="Q9" s="21"/>
      <c r="R9" s="21"/>
      <c r="S9" s="21"/>
      <c r="T9" s="21"/>
      <c r="U9" s="2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7" ht="12.95" customHeight="1" x14ac:dyDescent="0.15">
      <c r="A10" s="60">
        <v>2</v>
      </c>
      <c r="B10" s="63" t="s">
        <v>41</v>
      </c>
      <c r="C10" s="67" t="s">
        <v>42</v>
      </c>
      <c r="D10" s="67">
        <v>76</v>
      </c>
      <c r="E10" s="67" t="s">
        <v>43</v>
      </c>
      <c r="F10" s="67">
        <v>313</v>
      </c>
      <c r="G10" s="70" t="s">
        <v>40</v>
      </c>
      <c r="H10" s="67" t="s">
        <v>39</v>
      </c>
      <c r="I10" s="77" t="s">
        <v>48</v>
      </c>
      <c r="J10" s="70"/>
      <c r="K10" s="40" t="s">
        <v>34</v>
      </c>
      <c r="L10" s="15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1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7" ht="12.95" customHeight="1" x14ac:dyDescent="0.15">
      <c r="A11" s="61"/>
      <c r="B11" s="64"/>
      <c r="C11" s="68"/>
      <c r="D11" s="68"/>
      <c r="E11" s="68"/>
      <c r="F11" s="68"/>
      <c r="G11" s="68"/>
      <c r="H11" s="68"/>
      <c r="I11" s="78"/>
      <c r="J11" s="71"/>
      <c r="K11" s="41" t="s">
        <v>1</v>
      </c>
      <c r="L11" s="56" t="s">
        <v>30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7" ht="12.95" customHeight="1" x14ac:dyDescent="0.15">
      <c r="A12" s="61"/>
      <c r="B12" s="65"/>
      <c r="C12" s="68"/>
      <c r="D12" s="68"/>
      <c r="E12" s="68"/>
      <c r="F12" s="68"/>
      <c r="G12" s="68"/>
      <c r="H12" s="68"/>
      <c r="I12" s="78"/>
      <c r="J12" s="71"/>
      <c r="K12" s="42" t="s">
        <v>5</v>
      </c>
      <c r="L12" s="57" t="s">
        <v>30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2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7" ht="12.95" customHeight="1" x14ac:dyDescent="0.15">
      <c r="A13" s="61"/>
      <c r="B13" s="65"/>
      <c r="C13" s="68"/>
      <c r="D13" s="68"/>
      <c r="E13" s="68"/>
      <c r="F13" s="68"/>
      <c r="G13" s="68"/>
      <c r="H13" s="68"/>
      <c r="I13" s="78"/>
      <c r="J13" s="71"/>
      <c r="K13" s="42" t="s">
        <v>6</v>
      </c>
      <c r="L13" s="16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2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7" ht="12.95" customHeight="1" thickBot="1" x14ac:dyDescent="0.2">
      <c r="A14" s="62"/>
      <c r="B14" s="66"/>
      <c r="C14" s="69"/>
      <c r="D14" s="69"/>
      <c r="E14" s="69"/>
      <c r="F14" s="69"/>
      <c r="G14" s="69"/>
      <c r="H14" s="69"/>
      <c r="I14" s="79"/>
      <c r="J14" s="72"/>
      <c r="K14" s="42" t="s">
        <v>8</v>
      </c>
      <c r="L14" s="17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2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7" ht="12.95" customHeight="1" x14ac:dyDescent="0.15">
      <c r="A15" s="60">
        <v>3</v>
      </c>
      <c r="B15" s="63" t="s">
        <v>45</v>
      </c>
      <c r="C15" s="67" t="s">
        <v>42</v>
      </c>
      <c r="D15" s="67">
        <v>29</v>
      </c>
      <c r="E15" s="70" t="s">
        <v>46</v>
      </c>
      <c r="F15" s="67"/>
      <c r="G15" s="67"/>
      <c r="H15" s="67"/>
      <c r="I15" s="73" t="s">
        <v>47</v>
      </c>
      <c r="J15" s="70"/>
      <c r="K15" s="40" t="s">
        <v>34</v>
      </c>
      <c r="L15" s="29" t="s">
        <v>32</v>
      </c>
      <c r="M15" s="58" t="s">
        <v>16</v>
      </c>
      <c r="N15" s="8"/>
      <c r="O15" s="8"/>
      <c r="P15" s="8"/>
      <c r="Q15" s="8"/>
      <c r="R15" s="8"/>
      <c r="S15" s="8"/>
      <c r="T15" s="8"/>
      <c r="U15" s="8"/>
      <c r="V15" s="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7" ht="12.95" customHeight="1" x14ac:dyDescent="0.15">
      <c r="A16" s="61"/>
      <c r="B16" s="64"/>
      <c r="C16" s="68"/>
      <c r="D16" s="68"/>
      <c r="E16" s="68"/>
      <c r="F16" s="68"/>
      <c r="G16" s="68"/>
      <c r="H16" s="68"/>
      <c r="I16" s="74"/>
      <c r="J16" s="71"/>
      <c r="K16" s="41" t="s">
        <v>1</v>
      </c>
      <c r="L16" s="9"/>
      <c r="M16" s="59" t="s">
        <v>31</v>
      </c>
      <c r="N16" s="9"/>
      <c r="O16" s="9"/>
      <c r="P16" s="9"/>
      <c r="Q16" s="9"/>
      <c r="R16" s="9"/>
      <c r="S16" s="9"/>
      <c r="T16" s="9"/>
      <c r="U16" s="9"/>
      <c r="V16" s="9"/>
      <c r="W16" s="1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2.95" customHeight="1" x14ac:dyDescent="0.15">
      <c r="A17" s="61"/>
      <c r="B17" s="65"/>
      <c r="C17" s="68"/>
      <c r="D17" s="68"/>
      <c r="E17" s="68"/>
      <c r="F17" s="68"/>
      <c r="G17" s="68"/>
      <c r="H17" s="68"/>
      <c r="I17" s="74"/>
      <c r="J17" s="71"/>
      <c r="K17" s="42" t="s">
        <v>5</v>
      </c>
      <c r="L17" s="10"/>
      <c r="M17" s="16"/>
      <c r="N17" s="10"/>
      <c r="O17" s="10"/>
      <c r="P17" s="10"/>
      <c r="Q17" s="10"/>
      <c r="R17" s="10"/>
      <c r="S17" s="10"/>
      <c r="T17" s="10"/>
      <c r="U17" s="10"/>
      <c r="V17" s="10"/>
      <c r="W17" s="2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ht="12.95" customHeight="1" x14ac:dyDescent="0.15">
      <c r="A18" s="61"/>
      <c r="B18" s="65"/>
      <c r="C18" s="68"/>
      <c r="D18" s="68"/>
      <c r="E18" s="68"/>
      <c r="F18" s="68"/>
      <c r="G18" s="68"/>
      <c r="H18" s="68"/>
      <c r="I18" s="74"/>
      <c r="J18" s="71"/>
      <c r="K18" s="42" t="s">
        <v>6</v>
      </c>
      <c r="L18" s="10"/>
      <c r="M18" s="16"/>
      <c r="N18" s="10"/>
      <c r="O18" s="10"/>
      <c r="P18" s="10"/>
      <c r="Q18" s="10"/>
      <c r="R18" s="10"/>
      <c r="S18" s="10"/>
      <c r="T18" s="10"/>
      <c r="U18" s="10"/>
      <c r="V18" s="10"/>
      <c r="W18" s="2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ht="12.95" customHeight="1" thickBot="1" x14ac:dyDescent="0.2">
      <c r="A19" s="62"/>
      <c r="B19" s="66"/>
      <c r="C19" s="69"/>
      <c r="D19" s="69"/>
      <c r="E19" s="69"/>
      <c r="F19" s="69"/>
      <c r="G19" s="69"/>
      <c r="H19" s="69"/>
      <c r="I19" s="76"/>
      <c r="J19" s="72"/>
      <c r="K19" s="42" t="s">
        <v>8</v>
      </c>
      <c r="L19" s="11"/>
      <c r="M19" s="17"/>
      <c r="N19" s="11"/>
      <c r="O19" s="11"/>
      <c r="P19" s="11"/>
      <c r="Q19" s="11"/>
      <c r="R19" s="11"/>
      <c r="S19" s="11"/>
      <c r="T19" s="11"/>
      <c r="U19" s="11"/>
      <c r="V19" s="11"/>
      <c r="W19" s="2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12.95" customHeight="1" x14ac:dyDescent="0.15">
      <c r="A20" s="60">
        <v>4</v>
      </c>
      <c r="B20" s="63" t="s">
        <v>49</v>
      </c>
      <c r="C20" s="67" t="s">
        <v>21</v>
      </c>
      <c r="D20" s="67">
        <v>85</v>
      </c>
      <c r="E20" s="67" t="s">
        <v>43</v>
      </c>
      <c r="F20" s="70">
        <v>303</v>
      </c>
      <c r="G20" s="67"/>
      <c r="H20" s="70" t="s">
        <v>50</v>
      </c>
      <c r="I20" s="77" t="s">
        <v>51</v>
      </c>
      <c r="J20" s="70"/>
      <c r="K20" s="40" t="s">
        <v>34</v>
      </c>
      <c r="L20" s="8"/>
      <c r="M20" s="8"/>
      <c r="N20" s="1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18"/>
      <c r="AE20" s="8"/>
      <c r="AF20" s="8"/>
      <c r="AG20" s="8"/>
      <c r="AH20" s="8"/>
      <c r="AI20" s="8"/>
      <c r="AJ20" s="8"/>
    </row>
    <row r="21" spans="1:36" ht="12.95" customHeight="1" x14ac:dyDescent="0.15">
      <c r="A21" s="61"/>
      <c r="B21" s="64"/>
      <c r="C21" s="68"/>
      <c r="D21" s="68"/>
      <c r="E21" s="68"/>
      <c r="F21" s="71"/>
      <c r="G21" s="68"/>
      <c r="H21" s="71"/>
      <c r="I21" s="78"/>
      <c r="J21" s="71"/>
      <c r="K21" s="41" t="s">
        <v>1</v>
      </c>
      <c r="L21" s="9"/>
      <c r="M21" s="9"/>
      <c r="N21" s="1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9"/>
      <c r="AE21" s="9"/>
      <c r="AF21" s="9"/>
      <c r="AG21" s="9"/>
      <c r="AH21" s="9"/>
      <c r="AI21" s="9"/>
      <c r="AJ21" s="9"/>
    </row>
    <row r="22" spans="1:36" ht="12.95" customHeight="1" x14ac:dyDescent="0.15">
      <c r="A22" s="61"/>
      <c r="B22" s="65"/>
      <c r="C22" s="68"/>
      <c r="D22" s="68"/>
      <c r="E22" s="68"/>
      <c r="F22" s="71"/>
      <c r="G22" s="68"/>
      <c r="H22" s="71"/>
      <c r="I22" s="78"/>
      <c r="J22" s="71"/>
      <c r="K22" s="42" t="s">
        <v>5</v>
      </c>
      <c r="L22" s="10"/>
      <c r="M22" s="10"/>
      <c r="N22" s="57" t="s">
        <v>30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0"/>
      <c r="AE22" s="10"/>
      <c r="AF22" s="10"/>
      <c r="AG22" s="10"/>
      <c r="AH22" s="10"/>
      <c r="AI22" s="10"/>
      <c r="AJ22" s="10"/>
    </row>
    <row r="23" spans="1:36" ht="12.95" customHeight="1" x14ac:dyDescent="0.15">
      <c r="A23" s="61"/>
      <c r="B23" s="65"/>
      <c r="C23" s="68"/>
      <c r="D23" s="68"/>
      <c r="E23" s="68"/>
      <c r="F23" s="71"/>
      <c r="G23" s="68"/>
      <c r="H23" s="71"/>
      <c r="I23" s="78"/>
      <c r="J23" s="71"/>
      <c r="K23" s="42" t="s">
        <v>6</v>
      </c>
      <c r="L23" s="10"/>
      <c r="M23" s="10"/>
      <c r="N23" s="16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20"/>
      <c r="AE23" s="10"/>
      <c r="AF23" s="10"/>
      <c r="AG23" s="10"/>
      <c r="AH23" s="10"/>
      <c r="AI23" s="10"/>
      <c r="AJ23" s="10"/>
    </row>
    <row r="24" spans="1:36" ht="12.95" customHeight="1" thickBot="1" x14ac:dyDescent="0.2">
      <c r="A24" s="62"/>
      <c r="B24" s="66"/>
      <c r="C24" s="69"/>
      <c r="D24" s="69"/>
      <c r="E24" s="69"/>
      <c r="F24" s="72"/>
      <c r="G24" s="69"/>
      <c r="H24" s="72"/>
      <c r="I24" s="79"/>
      <c r="J24" s="72"/>
      <c r="K24" s="42" t="s">
        <v>8</v>
      </c>
      <c r="L24" s="11"/>
      <c r="M24" s="11"/>
      <c r="N24" s="17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21"/>
      <c r="AE24" s="11"/>
      <c r="AF24" s="11"/>
      <c r="AG24" s="11"/>
      <c r="AH24" s="11"/>
      <c r="AI24" s="11"/>
      <c r="AJ24" s="11"/>
    </row>
    <row r="25" spans="1:36" ht="12.95" customHeight="1" x14ac:dyDescent="0.15">
      <c r="A25" s="60">
        <v>5</v>
      </c>
      <c r="B25" s="63"/>
      <c r="C25" s="67"/>
      <c r="D25" s="67"/>
      <c r="E25" s="67"/>
      <c r="F25" s="70"/>
      <c r="G25" s="67"/>
      <c r="H25" s="70"/>
      <c r="I25" s="73"/>
      <c r="J25" s="70"/>
      <c r="K25" s="40" t="s">
        <v>34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18"/>
      <c r="AE25" s="8"/>
      <c r="AF25" s="8"/>
      <c r="AG25" s="8"/>
      <c r="AH25" s="8"/>
      <c r="AI25" s="8"/>
      <c r="AJ25" s="8"/>
    </row>
    <row r="26" spans="1:36" ht="12.95" customHeight="1" x14ac:dyDescent="0.15">
      <c r="A26" s="61"/>
      <c r="B26" s="64"/>
      <c r="C26" s="68"/>
      <c r="D26" s="68"/>
      <c r="E26" s="68"/>
      <c r="F26" s="71"/>
      <c r="G26" s="68"/>
      <c r="H26" s="71"/>
      <c r="I26" s="74"/>
      <c r="J26" s="71"/>
      <c r="K26" s="41" t="s">
        <v>1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19"/>
      <c r="AE26" s="9"/>
      <c r="AF26" s="9"/>
      <c r="AG26" s="9"/>
      <c r="AH26" s="9"/>
      <c r="AI26" s="9"/>
      <c r="AJ26" s="9"/>
    </row>
    <row r="27" spans="1:36" ht="12.95" customHeight="1" x14ac:dyDescent="0.15">
      <c r="A27" s="61"/>
      <c r="B27" s="65"/>
      <c r="C27" s="68"/>
      <c r="D27" s="68"/>
      <c r="E27" s="68"/>
      <c r="F27" s="71"/>
      <c r="G27" s="68"/>
      <c r="H27" s="71"/>
      <c r="I27" s="74"/>
      <c r="J27" s="71"/>
      <c r="K27" s="42" t="s">
        <v>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20"/>
      <c r="AE27" s="10"/>
      <c r="AF27" s="10"/>
      <c r="AG27" s="10"/>
      <c r="AH27" s="10"/>
      <c r="AI27" s="10"/>
      <c r="AJ27" s="10"/>
    </row>
    <row r="28" spans="1:36" ht="12.95" customHeight="1" x14ac:dyDescent="0.15">
      <c r="A28" s="61"/>
      <c r="B28" s="65"/>
      <c r="C28" s="68"/>
      <c r="D28" s="68"/>
      <c r="E28" s="68"/>
      <c r="F28" s="71"/>
      <c r="G28" s="68"/>
      <c r="H28" s="71"/>
      <c r="I28" s="74"/>
      <c r="J28" s="71"/>
      <c r="K28" s="42" t="s">
        <v>6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20"/>
      <c r="AE28" s="10"/>
      <c r="AF28" s="10"/>
      <c r="AG28" s="10"/>
      <c r="AH28" s="10"/>
      <c r="AI28" s="10"/>
      <c r="AJ28" s="10"/>
    </row>
    <row r="29" spans="1:36" ht="12.95" customHeight="1" thickBot="1" x14ac:dyDescent="0.2">
      <c r="A29" s="62"/>
      <c r="B29" s="66"/>
      <c r="C29" s="69"/>
      <c r="D29" s="69"/>
      <c r="E29" s="69"/>
      <c r="F29" s="72"/>
      <c r="G29" s="69"/>
      <c r="H29" s="95"/>
      <c r="I29" s="76"/>
      <c r="J29" s="72"/>
      <c r="K29" s="42" t="s">
        <v>8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21"/>
      <c r="AE29" s="11"/>
      <c r="AF29" s="11"/>
      <c r="AG29" s="11"/>
      <c r="AH29" s="11"/>
      <c r="AI29" s="11"/>
      <c r="AJ29" s="11"/>
    </row>
    <row r="30" spans="1:36" ht="12.95" customHeight="1" x14ac:dyDescent="0.15">
      <c r="A30" s="60">
        <v>6</v>
      </c>
      <c r="B30" s="63"/>
      <c r="C30" s="67"/>
      <c r="D30" s="67"/>
      <c r="E30" s="67"/>
      <c r="F30" s="70"/>
      <c r="G30" s="67"/>
      <c r="H30" s="70"/>
      <c r="I30" s="73"/>
      <c r="J30" s="70"/>
      <c r="K30" s="40" t="s">
        <v>34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8"/>
      <c r="AG30" s="8"/>
      <c r="AH30" s="8"/>
      <c r="AI30" s="8"/>
      <c r="AJ30" s="8"/>
    </row>
    <row r="31" spans="1:36" ht="12.95" customHeight="1" x14ac:dyDescent="0.15">
      <c r="A31" s="61"/>
      <c r="B31" s="64"/>
      <c r="C31" s="68"/>
      <c r="D31" s="68"/>
      <c r="E31" s="68"/>
      <c r="F31" s="71"/>
      <c r="G31" s="68"/>
      <c r="H31" s="71"/>
      <c r="I31" s="74"/>
      <c r="J31" s="71"/>
      <c r="K31" s="41" t="s">
        <v>1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19"/>
      <c r="AG31" s="9"/>
      <c r="AH31" s="9"/>
      <c r="AI31" s="9"/>
      <c r="AJ31" s="9"/>
    </row>
    <row r="32" spans="1:36" ht="12.95" customHeight="1" x14ac:dyDescent="0.15">
      <c r="A32" s="61"/>
      <c r="B32" s="65"/>
      <c r="C32" s="68"/>
      <c r="D32" s="68"/>
      <c r="E32" s="68"/>
      <c r="F32" s="71"/>
      <c r="G32" s="68"/>
      <c r="H32" s="71"/>
      <c r="I32" s="74"/>
      <c r="J32" s="71"/>
      <c r="K32" s="42" t="s">
        <v>5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20"/>
      <c r="AG32" s="10"/>
      <c r="AH32" s="10"/>
      <c r="AI32" s="10"/>
      <c r="AJ32" s="10"/>
    </row>
    <row r="33" spans="1:36" ht="12.95" customHeight="1" x14ac:dyDescent="0.15">
      <c r="A33" s="61"/>
      <c r="B33" s="65"/>
      <c r="C33" s="68"/>
      <c r="D33" s="68"/>
      <c r="E33" s="68"/>
      <c r="F33" s="71"/>
      <c r="G33" s="68"/>
      <c r="H33" s="71"/>
      <c r="I33" s="74"/>
      <c r="J33" s="71"/>
      <c r="K33" s="42" t="s">
        <v>6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20"/>
      <c r="AG33" s="10"/>
      <c r="AH33" s="10"/>
      <c r="AI33" s="10"/>
      <c r="AJ33" s="10"/>
    </row>
    <row r="34" spans="1:36" ht="12.95" customHeight="1" thickBot="1" x14ac:dyDescent="0.2">
      <c r="A34" s="62"/>
      <c r="B34" s="66"/>
      <c r="C34" s="69"/>
      <c r="D34" s="69"/>
      <c r="E34" s="69"/>
      <c r="F34" s="72"/>
      <c r="G34" s="69"/>
      <c r="H34" s="95"/>
      <c r="I34" s="76"/>
      <c r="J34" s="72"/>
      <c r="K34" s="42" t="s">
        <v>8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21"/>
      <c r="AG34" s="11"/>
      <c r="AH34" s="11"/>
      <c r="AI34" s="11"/>
      <c r="AJ34" s="11"/>
    </row>
    <row r="35" spans="1:36" ht="12.95" customHeight="1" x14ac:dyDescent="0.15">
      <c r="A35" s="60">
        <v>7</v>
      </c>
      <c r="B35" s="63"/>
      <c r="C35" s="67"/>
      <c r="D35" s="67"/>
      <c r="E35" s="67"/>
      <c r="F35" s="70"/>
      <c r="G35" s="67"/>
      <c r="H35" s="70"/>
      <c r="I35" s="73"/>
      <c r="J35" s="70"/>
      <c r="K35" s="40" t="s">
        <v>34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8"/>
      <c r="AG35" s="8"/>
      <c r="AH35" s="8"/>
      <c r="AI35" s="8"/>
      <c r="AJ35" s="8"/>
    </row>
    <row r="36" spans="1:36" ht="12.95" customHeight="1" x14ac:dyDescent="0.15">
      <c r="A36" s="61"/>
      <c r="B36" s="64"/>
      <c r="C36" s="68"/>
      <c r="D36" s="68"/>
      <c r="E36" s="68"/>
      <c r="F36" s="71"/>
      <c r="G36" s="68"/>
      <c r="H36" s="71"/>
      <c r="I36" s="74"/>
      <c r="J36" s="71"/>
      <c r="K36" s="41" t="s">
        <v>1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19"/>
      <c r="AG36" s="9"/>
      <c r="AH36" s="9"/>
      <c r="AI36" s="9"/>
      <c r="AJ36" s="9"/>
    </row>
    <row r="37" spans="1:36" ht="12.95" customHeight="1" x14ac:dyDescent="0.15">
      <c r="A37" s="61"/>
      <c r="B37" s="65"/>
      <c r="C37" s="68"/>
      <c r="D37" s="68"/>
      <c r="E37" s="68"/>
      <c r="F37" s="71"/>
      <c r="G37" s="68"/>
      <c r="H37" s="71"/>
      <c r="I37" s="74"/>
      <c r="J37" s="71"/>
      <c r="K37" s="42" t="s">
        <v>5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20"/>
      <c r="AG37" s="10"/>
      <c r="AH37" s="10"/>
      <c r="AI37" s="10"/>
      <c r="AJ37" s="10"/>
    </row>
    <row r="38" spans="1:36" ht="12.95" customHeight="1" x14ac:dyDescent="0.15">
      <c r="A38" s="61"/>
      <c r="B38" s="65"/>
      <c r="C38" s="68"/>
      <c r="D38" s="68"/>
      <c r="E38" s="68"/>
      <c r="F38" s="71"/>
      <c r="G38" s="68"/>
      <c r="H38" s="71"/>
      <c r="I38" s="74"/>
      <c r="J38" s="71"/>
      <c r="K38" s="42" t="s">
        <v>6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20"/>
      <c r="AG38" s="10"/>
      <c r="AH38" s="10"/>
      <c r="AI38" s="10"/>
      <c r="AJ38" s="10"/>
    </row>
    <row r="39" spans="1:36" ht="12.95" customHeight="1" thickBot="1" x14ac:dyDescent="0.2">
      <c r="A39" s="62"/>
      <c r="B39" s="66"/>
      <c r="C39" s="69"/>
      <c r="D39" s="69"/>
      <c r="E39" s="69"/>
      <c r="F39" s="72"/>
      <c r="G39" s="69"/>
      <c r="H39" s="95"/>
      <c r="I39" s="76"/>
      <c r="J39" s="72"/>
      <c r="K39" s="42" t="s">
        <v>8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21"/>
      <c r="AG39" s="11"/>
      <c r="AH39" s="11"/>
      <c r="AI39" s="11"/>
      <c r="AJ39" s="11"/>
    </row>
    <row r="40" spans="1:36" ht="12.95" customHeight="1" x14ac:dyDescent="0.15">
      <c r="A40" s="60">
        <v>8</v>
      </c>
      <c r="B40" s="63"/>
      <c r="C40" s="67"/>
      <c r="D40" s="67"/>
      <c r="E40" s="67"/>
      <c r="F40" s="70"/>
      <c r="G40" s="67"/>
      <c r="H40" s="70"/>
      <c r="I40" s="73"/>
      <c r="J40" s="70"/>
      <c r="K40" s="40" t="s">
        <v>34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8"/>
      <c r="AG40" s="8"/>
      <c r="AH40" s="8"/>
      <c r="AI40" s="8"/>
      <c r="AJ40" s="8"/>
    </row>
    <row r="41" spans="1:36" ht="12.95" customHeight="1" x14ac:dyDescent="0.15">
      <c r="A41" s="61"/>
      <c r="B41" s="64"/>
      <c r="C41" s="68"/>
      <c r="D41" s="68"/>
      <c r="E41" s="68"/>
      <c r="F41" s="71"/>
      <c r="G41" s="68"/>
      <c r="H41" s="71"/>
      <c r="I41" s="74"/>
      <c r="J41" s="71"/>
      <c r="K41" s="41" t="s">
        <v>1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9"/>
      <c r="AG41" s="9"/>
      <c r="AH41" s="9"/>
      <c r="AI41" s="9"/>
      <c r="AJ41" s="9"/>
    </row>
    <row r="42" spans="1:36" ht="12.95" customHeight="1" x14ac:dyDescent="0.15">
      <c r="A42" s="61"/>
      <c r="B42" s="65"/>
      <c r="C42" s="68"/>
      <c r="D42" s="68"/>
      <c r="E42" s="68"/>
      <c r="F42" s="71"/>
      <c r="G42" s="68"/>
      <c r="H42" s="71"/>
      <c r="I42" s="74"/>
      <c r="J42" s="71"/>
      <c r="K42" s="42" t="s">
        <v>5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20"/>
      <c r="AG42" s="10"/>
      <c r="AH42" s="10"/>
      <c r="AI42" s="10"/>
      <c r="AJ42" s="10"/>
    </row>
    <row r="43" spans="1:36" ht="12.95" customHeight="1" x14ac:dyDescent="0.15">
      <c r="A43" s="61"/>
      <c r="B43" s="65"/>
      <c r="C43" s="68"/>
      <c r="D43" s="68"/>
      <c r="E43" s="68"/>
      <c r="F43" s="71"/>
      <c r="G43" s="68"/>
      <c r="H43" s="71"/>
      <c r="I43" s="74"/>
      <c r="J43" s="71"/>
      <c r="K43" s="42" t="s">
        <v>6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20"/>
      <c r="AG43" s="10"/>
      <c r="AH43" s="10"/>
      <c r="AI43" s="10"/>
      <c r="AJ43" s="10"/>
    </row>
    <row r="44" spans="1:36" ht="12.95" customHeight="1" thickBot="1" x14ac:dyDescent="0.2">
      <c r="A44" s="62"/>
      <c r="B44" s="66"/>
      <c r="C44" s="69"/>
      <c r="D44" s="69"/>
      <c r="E44" s="69"/>
      <c r="F44" s="72"/>
      <c r="G44" s="69"/>
      <c r="H44" s="95"/>
      <c r="I44" s="76"/>
      <c r="J44" s="72"/>
      <c r="K44" s="42" t="s">
        <v>8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21"/>
      <c r="AG44" s="11"/>
      <c r="AH44" s="11"/>
      <c r="AI44" s="11"/>
      <c r="AJ44" s="11"/>
    </row>
    <row r="45" spans="1:36" ht="12.95" customHeight="1" x14ac:dyDescent="0.15">
      <c r="A45" s="60">
        <v>9</v>
      </c>
      <c r="B45" s="63"/>
      <c r="C45" s="67"/>
      <c r="D45" s="67"/>
      <c r="E45" s="67"/>
      <c r="F45" s="70"/>
      <c r="G45" s="67"/>
      <c r="H45" s="70"/>
      <c r="I45" s="73"/>
      <c r="J45" s="70"/>
      <c r="K45" s="40" t="s">
        <v>34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18"/>
      <c r="AH45" s="8"/>
      <c r="AI45" s="8"/>
      <c r="AJ45" s="8"/>
    </row>
    <row r="46" spans="1:36" ht="12.95" customHeight="1" x14ac:dyDescent="0.15">
      <c r="A46" s="61"/>
      <c r="B46" s="64"/>
      <c r="C46" s="68"/>
      <c r="D46" s="68"/>
      <c r="E46" s="68"/>
      <c r="F46" s="71"/>
      <c r="G46" s="68"/>
      <c r="H46" s="71"/>
      <c r="I46" s="74"/>
      <c r="J46" s="71"/>
      <c r="K46" s="41" t="s">
        <v>1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9"/>
      <c r="AH46" s="9"/>
      <c r="AI46" s="9"/>
      <c r="AJ46" s="9"/>
    </row>
    <row r="47" spans="1:36" ht="12.95" customHeight="1" x14ac:dyDescent="0.15">
      <c r="A47" s="61"/>
      <c r="B47" s="65"/>
      <c r="C47" s="68"/>
      <c r="D47" s="68"/>
      <c r="E47" s="68"/>
      <c r="F47" s="71"/>
      <c r="G47" s="68"/>
      <c r="H47" s="71"/>
      <c r="I47" s="74"/>
      <c r="J47" s="71"/>
      <c r="K47" s="42" t="s">
        <v>5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20"/>
      <c r="AH47" s="10"/>
      <c r="AI47" s="10"/>
      <c r="AJ47" s="10"/>
    </row>
    <row r="48" spans="1:36" ht="12.95" customHeight="1" x14ac:dyDescent="0.15">
      <c r="A48" s="61"/>
      <c r="B48" s="65"/>
      <c r="C48" s="68"/>
      <c r="D48" s="68"/>
      <c r="E48" s="68"/>
      <c r="F48" s="71"/>
      <c r="G48" s="68"/>
      <c r="H48" s="71"/>
      <c r="I48" s="74"/>
      <c r="J48" s="71"/>
      <c r="K48" s="42" t="s">
        <v>6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20"/>
      <c r="AH48" s="10"/>
      <c r="AI48" s="10"/>
      <c r="AJ48" s="10"/>
    </row>
    <row r="49" spans="1:36" ht="12.95" customHeight="1" thickBot="1" x14ac:dyDescent="0.2">
      <c r="A49" s="62"/>
      <c r="B49" s="66"/>
      <c r="C49" s="69"/>
      <c r="D49" s="69"/>
      <c r="E49" s="69"/>
      <c r="F49" s="72"/>
      <c r="G49" s="69"/>
      <c r="H49" s="95"/>
      <c r="I49" s="76"/>
      <c r="J49" s="72"/>
      <c r="K49" s="42" t="s">
        <v>8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21"/>
      <c r="AH49" s="11"/>
      <c r="AI49" s="11"/>
      <c r="AJ49" s="11"/>
    </row>
    <row r="50" spans="1:36" ht="12.95" customHeight="1" x14ac:dyDescent="0.15">
      <c r="A50" s="60">
        <v>10</v>
      </c>
      <c r="B50" s="63"/>
      <c r="C50" s="67"/>
      <c r="D50" s="67"/>
      <c r="E50" s="67"/>
      <c r="F50" s="70"/>
      <c r="G50" s="67"/>
      <c r="H50" s="70"/>
      <c r="I50" s="73"/>
      <c r="J50" s="70"/>
      <c r="K50" s="40" t="s">
        <v>34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18"/>
      <c r="AH50" s="8"/>
      <c r="AI50" s="8"/>
      <c r="AJ50" s="8"/>
    </row>
    <row r="51" spans="1:36" ht="12.95" customHeight="1" x14ac:dyDescent="0.15">
      <c r="A51" s="61"/>
      <c r="B51" s="64"/>
      <c r="C51" s="68"/>
      <c r="D51" s="68"/>
      <c r="E51" s="68"/>
      <c r="F51" s="71"/>
      <c r="G51" s="68"/>
      <c r="H51" s="71"/>
      <c r="I51" s="74"/>
      <c r="J51" s="71"/>
      <c r="K51" s="41" t="s">
        <v>1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9"/>
      <c r="AH51" s="9"/>
      <c r="AI51" s="9"/>
      <c r="AJ51" s="9"/>
    </row>
    <row r="52" spans="1:36" ht="12.95" customHeight="1" x14ac:dyDescent="0.15">
      <c r="A52" s="61"/>
      <c r="B52" s="65"/>
      <c r="C52" s="68"/>
      <c r="D52" s="68"/>
      <c r="E52" s="68"/>
      <c r="F52" s="71"/>
      <c r="G52" s="68"/>
      <c r="H52" s="71"/>
      <c r="I52" s="74"/>
      <c r="J52" s="71"/>
      <c r="K52" s="42" t="s">
        <v>5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20"/>
      <c r="AH52" s="10"/>
      <c r="AI52" s="10"/>
      <c r="AJ52" s="10"/>
    </row>
    <row r="53" spans="1:36" ht="12.95" customHeight="1" x14ac:dyDescent="0.15">
      <c r="A53" s="61"/>
      <c r="B53" s="65"/>
      <c r="C53" s="68"/>
      <c r="D53" s="68"/>
      <c r="E53" s="68"/>
      <c r="F53" s="71"/>
      <c r="G53" s="68"/>
      <c r="H53" s="71"/>
      <c r="I53" s="74"/>
      <c r="J53" s="71"/>
      <c r="K53" s="42" t="s">
        <v>6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20"/>
      <c r="AH53" s="10"/>
      <c r="AI53" s="10"/>
      <c r="AJ53" s="10"/>
    </row>
    <row r="54" spans="1:36" ht="12.95" customHeight="1" thickBot="1" x14ac:dyDescent="0.2">
      <c r="A54" s="62"/>
      <c r="B54" s="66"/>
      <c r="C54" s="69"/>
      <c r="D54" s="69"/>
      <c r="E54" s="69"/>
      <c r="F54" s="72"/>
      <c r="G54" s="69"/>
      <c r="H54" s="95"/>
      <c r="I54" s="76"/>
      <c r="J54" s="72"/>
      <c r="K54" s="42" t="s">
        <v>8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21"/>
      <c r="AH54" s="11"/>
      <c r="AI54" s="11"/>
      <c r="AJ54" s="11"/>
    </row>
    <row r="55" spans="1:36" ht="12" customHeight="1" x14ac:dyDescent="0.15">
      <c r="A55" s="60">
        <v>11</v>
      </c>
      <c r="B55" s="63"/>
      <c r="C55" s="67"/>
      <c r="D55" s="67"/>
      <c r="E55" s="67"/>
      <c r="F55" s="70"/>
      <c r="G55" s="67"/>
      <c r="H55" s="70"/>
      <c r="I55" s="73"/>
      <c r="J55" s="70"/>
      <c r="K55" s="40" t="s">
        <v>34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8"/>
      <c r="AG55" s="8"/>
      <c r="AH55" s="8"/>
      <c r="AI55" s="8"/>
      <c r="AJ55" s="8"/>
    </row>
    <row r="56" spans="1:36" ht="12" customHeight="1" x14ac:dyDescent="0.15">
      <c r="A56" s="61"/>
      <c r="B56" s="64"/>
      <c r="C56" s="68"/>
      <c r="D56" s="68"/>
      <c r="E56" s="68"/>
      <c r="F56" s="71"/>
      <c r="G56" s="68"/>
      <c r="H56" s="71"/>
      <c r="I56" s="74"/>
      <c r="J56" s="71"/>
      <c r="K56" s="41" t="s">
        <v>1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19"/>
      <c r="AG56" s="9"/>
      <c r="AH56" s="9"/>
      <c r="AI56" s="9"/>
      <c r="AJ56" s="9"/>
    </row>
    <row r="57" spans="1:36" ht="12" customHeight="1" x14ac:dyDescent="0.15">
      <c r="A57" s="61"/>
      <c r="B57" s="65"/>
      <c r="C57" s="68"/>
      <c r="D57" s="68"/>
      <c r="E57" s="68"/>
      <c r="F57" s="71"/>
      <c r="G57" s="68"/>
      <c r="H57" s="71"/>
      <c r="I57" s="74"/>
      <c r="J57" s="71"/>
      <c r="K57" s="42" t="s">
        <v>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20"/>
      <c r="AG57" s="10"/>
      <c r="AH57" s="10"/>
      <c r="AI57" s="10"/>
      <c r="AJ57" s="10"/>
    </row>
    <row r="58" spans="1:36" ht="12.95" customHeight="1" x14ac:dyDescent="0.15">
      <c r="A58" s="61"/>
      <c r="B58" s="65"/>
      <c r="C58" s="68"/>
      <c r="D58" s="68"/>
      <c r="E58" s="68"/>
      <c r="F58" s="71"/>
      <c r="G58" s="68"/>
      <c r="H58" s="71"/>
      <c r="I58" s="74"/>
      <c r="J58" s="71"/>
      <c r="K58" s="42" t="s">
        <v>6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20"/>
      <c r="AG58" s="10"/>
      <c r="AH58" s="10"/>
      <c r="AI58" s="10"/>
      <c r="AJ58" s="10"/>
    </row>
    <row r="59" spans="1:36" ht="12.95" customHeight="1" thickBot="1" x14ac:dyDescent="0.2">
      <c r="A59" s="62"/>
      <c r="B59" s="66"/>
      <c r="C59" s="69"/>
      <c r="D59" s="69"/>
      <c r="E59" s="69"/>
      <c r="F59" s="72"/>
      <c r="G59" s="69"/>
      <c r="H59" s="95"/>
      <c r="I59" s="76"/>
      <c r="J59" s="72"/>
      <c r="K59" s="42" t="s">
        <v>8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21"/>
      <c r="AG59" s="11"/>
      <c r="AH59" s="11"/>
      <c r="AI59" s="11"/>
      <c r="AJ59" s="11"/>
    </row>
    <row r="60" spans="1:36" ht="12.95" customHeight="1" x14ac:dyDescent="0.15">
      <c r="A60" s="60">
        <v>12</v>
      </c>
      <c r="B60" s="63"/>
      <c r="C60" s="67"/>
      <c r="D60" s="67"/>
      <c r="E60" s="67"/>
      <c r="F60" s="70"/>
      <c r="G60" s="67"/>
      <c r="H60" s="70"/>
      <c r="I60" s="73"/>
      <c r="J60" s="70"/>
      <c r="K60" s="40" t="s">
        <v>34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18"/>
      <c r="AG60" s="8"/>
      <c r="AH60" s="8"/>
      <c r="AI60" s="8"/>
      <c r="AJ60" s="8"/>
    </row>
    <row r="61" spans="1:36" ht="12.95" customHeight="1" x14ac:dyDescent="0.15">
      <c r="A61" s="61"/>
      <c r="B61" s="64"/>
      <c r="C61" s="68"/>
      <c r="D61" s="68"/>
      <c r="E61" s="68"/>
      <c r="F61" s="71"/>
      <c r="G61" s="68"/>
      <c r="H61" s="71"/>
      <c r="I61" s="74"/>
      <c r="J61" s="71"/>
      <c r="K61" s="41" t="s">
        <v>1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19"/>
      <c r="AG61" s="9"/>
      <c r="AH61" s="9"/>
      <c r="AI61" s="9"/>
      <c r="AJ61" s="9"/>
    </row>
    <row r="62" spans="1:36" ht="12.95" customHeight="1" x14ac:dyDescent="0.15">
      <c r="A62" s="61"/>
      <c r="B62" s="65"/>
      <c r="C62" s="68"/>
      <c r="D62" s="68"/>
      <c r="E62" s="68"/>
      <c r="F62" s="71"/>
      <c r="G62" s="68"/>
      <c r="H62" s="71"/>
      <c r="I62" s="74"/>
      <c r="J62" s="71"/>
      <c r="K62" s="42" t="s">
        <v>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20"/>
      <c r="AG62" s="10"/>
      <c r="AH62" s="10"/>
      <c r="AI62" s="10"/>
      <c r="AJ62" s="10"/>
    </row>
    <row r="63" spans="1:36" ht="12.95" customHeight="1" x14ac:dyDescent="0.15">
      <c r="A63" s="61"/>
      <c r="B63" s="65"/>
      <c r="C63" s="68"/>
      <c r="D63" s="68"/>
      <c r="E63" s="68"/>
      <c r="F63" s="71"/>
      <c r="G63" s="68"/>
      <c r="H63" s="71"/>
      <c r="I63" s="74"/>
      <c r="J63" s="71"/>
      <c r="K63" s="42" t="s">
        <v>6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20"/>
      <c r="AG63" s="10"/>
      <c r="AH63" s="10"/>
      <c r="AI63" s="10"/>
      <c r="AJ63" s="10"/>
    </row>
    <row r="64" spans="1:36" ht="12.95" customHeight="1" thickBot="1" x14ac:dyDescent="0.2">
      <c r="A64" s="62"/>
      <c r="B64" s="66"/>
      <c r="C64" s="69"/>
      <c r="D64" s="69"/>
      <c r="E64" s="69"/>
      <c r="F64" s="72"/>
      <c r="G64" s="69"/>
      <c r="H64" s="95"/>
      <c r="I64" s="76"/>
      <c r="J64" s="72"/>
      <c r="K64" s="42" t="s">
        <v>8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21"/>
      <c r="AG64" s="11"/>
      <c r="AH64" s="11"/>
      <c r="AI64" s="11"/>
      <c r="AJ64" s="11"/>
    </row>
    <row r="65" spans="1:36" ht="12.95" customHeight="1" x14ac:dyDescent="0.15">
      <c r="A65" s="60">
        <v>13</v>
      </c>
      <c r="B65" s="63"/>
      <c r="C65" s="67"/>
      <c r="D65" s="67"/>
      <c r="E65" s="67"/>
      <c r="F65" s="70"/>
      <c r="G65" s="67"/>
      <c r="H65" s="70"/>
      <c r="I65" s="73"/>
      <c r="J65" s="70"/>
      <c r="K65" s="40" t="s">
        <v>34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18"/>
      <c r="AH65" s="8"/>
      <c r="AI65" s="8"/>
      <c r="AJ65" s="8"/>
    </row>
    <row r="66" spans="1:36" ht="12.95" customHeight="1" x14ac:dyDescent="0.15">
      <c r="A66" s="61"/>
      <c r="B66" s="64"/>
      <c r="C66" s="68"/>
      <c r="D66" s="68"/>
      <c r="E66" s="68"/>
      <c r="F66" s="71"/>
      <c r="G66" s="68"/>
      <c r="H66" s="71"/>
      <c r="I66" s="74"/>
      <c r="J66" s="71"/>
      <c r="K66" s="41" t="s">
        <v>1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9"/>
      <c r="AH66" s="9"/>
      <c r="AI66" s="9"/>
      <c r="AJ66" s="9"/>
    </row>
    <row r="67" spans="1:36" ht="12.95" customHeight="1" x14ac:dyDescent="0.15">
      <c r="A67" s="61"/>
      <c r="B67" s="65"/>
      <c r="C67" s="68"/>
      <c r="D67" s="68"/>
      <c r="E67" s="68"/>
      <c r="F67" s="71"/>
      <c r="G67" s="68"/>
      <c r="H67" s="71"/>
      <c r="I67" s="74"/>
      <c r="J67" s="71"/>
      <c r="K67" s="42" t="s">
        <v>5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20"/>
      <c r="AH67" s="10"/>
      <c r="AI67" s="10"/>
      <c r="AJ67" s="10"/>
    </row>
    <row r="68" spans="1:36" ht="12.95" customHeight="1" x14ac:dyDescent="0.15">
      <c r="A68" s="61"/>
      <c r="B68" s="65"/>
      <c r="C68" s="68"/>
      <c r="D68" s="68"/>
      <c r="E68" s="68"/>
      <c r="F68" s="71"/>
      <c r="G68" s="68"/>
      <c r="H68" s="71"/>
      <c r="I68" s="74"/>
      <c r="J68" s="71"/>
      <c r="K68" s="42" t="s">
        <v>6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20"/>
      <c r="AH68" s="10"/>
      <c r="AI68" s="10"/>
      <c r="AJ68" s="10"/>
    </row>
    <row r="69" spans="1:36" ht="12.95" customHeight="1" thickBot="1" x14ac:dyDescent="0.2">
      <c r="A69" s="62"/>
      <c r="B69" s="66"/>
      <c r="C69" s="69"/>
      <c r="D69" s="69"/>
      <c r="E69" s="69"/>
      <c r="F69" s="72"/>
      <c r="G69" s="69"/>
      <c r="H69" s="95"/>
      <c r="I69" s="76"/>
      <c r="J69" s="72"/>
      <c r="K69" s="42" t="s">
        <v>8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21"/>
      <c r="AH69" s="11"/>
      <c r="AI69" s="11"/>
      <c r="AJ69" s="11"/>
    </row>
    <row r="70" spans="1:36" ht="12.95" customHeight="1" x14ac:dyDescent="0.15">
      <c r="A70" s="60">
        <v>14</v>
      </c>
      <c r="B70" s="63"/>
      <c r="C70" s="67"/>
      <c r="D70" s="67"/>
      <c r="E70" s="67"/>
      <c r="F70" s="70"/>
      <c r="G70" s="67"/>
      <c r="H70" s="70"/>
      <c r="I70" s="73"/>
      <c r="J70" s="70"/>
      <c r="K70" s="40" t="s">
        <v>34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18"/>
      <c r="AH70" s="8"/>
      <c r="AI70" s="8"/>
      <c r="AJ70" s="8"/>
    </row>
    <row r="71" spans="1:36" ht="12.95" customHeight="1" x14ac:dyDescent="0.15">
      <c r="A71" s="61"/>
      <c r="B71" s="64"/>
      <c r="C71" s="68"/>
      <c r="D71" s="68"/>
      <c r="E71" s="68"/>
      <c r="F71" s="71"/>
      <c r="G71" s="68"/>
      <c r="H71" s="71"/>
      <c r="I71" s="74"/>
      <c r="J71" s="71"/>
      <c r="K71" s="41" t="s">
        <v>1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9"/>
      <c r="AH71" s="9"/>
      <c r="AI71" s="9"/>
      <c r="AJ71" s="9"/>
    </row>
    <row r="72" spans="1:36" ht="12.95" customHeight="1" x14ac:dyDescent="0.15">
      <c r="A72" s="61"/>
      <c r="B72" s="65"/>
      <c r="C72" s="68"/>
      <c r="D72" s="68"/>
      <c r="E72" s="68"/>
      <c r="F72" s="71"/>
      <c r="G72" s="68"/>
      <c r="H72" s="71"/>
      <c r="I72" s="74"/>
      <c r="J72" s="71"/>
      <c r="K72" s="42" t="s">
        <v>5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20"/>
      <c r="AH72" s="10"/>
      <c r="AI72" s="10"/>
      <c r="AJ72" s="10"/>
    </row>
    <row r="73" spans="1:36" ht="12.95" customHeight="1" x14ac:dyDescent="0.15">
      <c r="A73" s="61"/>
      <c r="B73" s="65"/>
      <c r="C73" s="68"/>
      <c r="D73" s="68"/>
      <c r="E73" s="68"/>
      <c r="F73" s="71"/>
      <c r="G73" s="68"/>
      <c r="H73" s="71"/>
      <c r="I73" s="74"/>
      <c r="J73" s="71"/>
      <c r="K73" s="42" t="s">
        <v>6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20"/>
      <c r="AH73" s="10"/>
      <c r="AI73" s="10"/>
      <c r="AJ73" s="10"/>
    </row>
    <row r="74" spans="1:36" ht="12.95" customHeight="1" thickBot="1" x14ac:dyDescent="0.2">
      <c r="A74" s="62"/>
      <c r="B74" s="66"/>
      <c r="C74" s="69"/>
      <c r="D74" s="69"/>
      <c r="E74" s="69"/>
      <c r="F74" s="72"/>
      <c r="G74" s="69"/>
      <c r="H74" s="95"/>
      <c r="I74" s="76"/>
      <c r="J74" s="72"/>
      <c r="K74" s="42" t="s">
        <v>8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21"/>
      <c r="AH74" s="11"/>
      <c r="AI74" s="11"/>
      <c r="AJ74" s="11"/>
    </row>
    <row r="75" spans="1:36" ht="12.95" customHeight="1" x14ac:dyDescent="0.15">
      <c r="A75" s="60">
        <v>15</v>
      </c>
      <c r="B75" s="63"/>
      <c r="C75" s="67"/>
      <c r="D75" s="67"/>
      <c r="E75" s="67"/>
      <c r="F75" s="70"/>
      <c r="G75" s="67"/>
      <c r="H75" s="70"/>
      <c r="I75" s="73"/>
      <c r="J75" s="70"/>
      <c r="K75" s="40" t="s">
        <v>34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18"/>
      <c r="AG75" s="8"/>
      <c r="AH75" s="8"/>
      <c r="AI75" s="8"/>
      <c r="AJ75" s="8"/>
    </row>
    <row r="76" spans="1:36" ht="12.95" customHeight="1" x14ac:dyDescent="0.15">
      <c r="A76" s="61"/>
      <c r="B76" s="64"/>
      <c r="C76" s="68"/>
      <c r="D76" s="68"/>
      <c r="E76" s="68"/>
      <c r="F76" s="71"/>
      <c r="G76" s="68"/>
      <c r="H76" s="71"/>
      <c r="I76" s="74"/>
      <c r="J76" s="71"/>
      <c r="K76" s="41" t="s">
        <v>1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19"/>
      <c r="AG76" s="9"/>
      <c r="AH76" s="9"/>
      <c r="AI76" s="9"/>
      <c r="AJ76" s="9"/>
    </row>
    <row r="77" spans="1:36" ht="12.95" customHeight="1" x14ac:dyDescent="0.15">
      <c r="A77" s="61"/>
      <c r="B77" s="65"/>
      <c r="C77" s="68"/>
      <c r="D77" s="68"/>
      <c r="E77" s="68"/>
      <c r="F77" s="71"/>
      <c r="G77" s="68"/>
      <c r="H77" s="71"/>
      <c r="I77" s="74"/>
      <c r="J77" s="71"/>
      <c r="K77" s="42" t="s">
        <v>5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20"/>
      <c r="AG77" s="10"/>
      <c r="AH77" s="10"/>
      <c r="AI77" s="10"/>
      <c r="AJ77" s="10"/>
    </row>
    <row r="78" spans="1:36" ht="12.95" customHeight="1" x14ac:dyDescent="0.15">
      <c r="A78" s="61"/>
      <c r="B78" s="65"/>
      <c r="C78" s="68"/>
      <c r="D78" s="68"/>
      <c r="E78" s="68"/>
      <c r="F78" s="71"/>
      <c r="G78" s="68"/>
      <c r="H78" s="71"/>
      <c r="I78" s="74"/>
      <c r="J78" s="71"/>
      <c r="K78" s="42" t="s">
        <v>6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20"/>
      <c r="AG78" s="10"/>
      <c r="AH78" s="10"/>
      <c r="AI78" s="10"/>
      <c r="AJ78" s="10"/>
    </row>
    <row r="79" spans="1:36" ht="12.95" customHeight="1" thickBot="1" x14ac:dyDescent="0.2">
      <c r="A79" s="62"/>
      <c r="B79" s="66"/>
      <c r="C79" s="69"/>
      <c r="D79" s="69"/>
      <c r="E79" s="69"/>
      <c r="F79" s="72"/>
      <c r="G79" s="69"/>
      <c r="H79" s="95"/>
      <c r="I79" s="76"/>
      <c r="J79" s="72"/>
      <c r="K79" s="42" t="s">
        <v>8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21"/>
      <c r="AG79" s="11"/>
      <c r="AH79" s="11"/>
      <c r="AI79" s="11"/>
      <c r="AJ79" s="11"/>
    </row>
    <row r="80" spans="1:36" ht="12.95" customHeight="1" x14ac:dyDescent="0.15">
      <c r="A80" s="60">
        <v>16</v>
      </c>
      <c r="B80" s="63"/>
      <c r="C80" s="67"/>
      <c r="D80" s="67"/>
      <c r="E80" s="67"/>
      <c r="F80" s="70"/>
      <c r="G80" s="70"/>
      <c r="H80" s="70"/>
      <c r="I80" s="73"/>
      <c r="J80" s="70"/>
      <c r="K80" s="40" t="s">
        <v>34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18"/>
      <c r="AH80" s="8"/>
      <c r="AI80" s="8"/>
      <c r="AJ80" s="8"/>
    </row>
    <row r="81" spans="1:36" ht="12.95" customHeight="1" x14ac:dyDescent="0.15">
      <c r="A81" s="61"/>
      <c r="B81" s="64"/>
      <c r="C81" s="68"/>
      <c r="D81" s="68"/>
      <c r="E81" s="68"/>
      <c r="F81" s="71"/>
      <c r="G81" s="71"/>
      <c r="H81" s="71"/>
      <c r="I81" s="74"/>
      <c r="J81" s="71"/>
      <c r="K81" s="41" t="s">
        <v>1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19"/>
      <c r="AH81" s="9"/>
      <c r="AI81" s="9"/>
      <c r="AJ81" s="9"/>
    </row>
    <row r="82" spans="1:36" ht="12.95" customHeight="1" x14ac:dyDescent="0.15">
      <c r="A82" s="61"/>
      <c r="B82" s="65"/>
      <c r="C82" s="68"/>
      <c r="D82" s="68"/>
      <c r="E82" s="68"/>
      <c r="F82" s="71"/>
      <c r="G82" s="71"/>
      <c r="H82" s="71"/>
      <c r="I82" s="74"/>
      <c r="J82" s="71"/>
      <c r="K82" s="42" t="s">
        <v>5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20"/>
      <c r="AH82" s="10"/>
      <c r="AI82" s="10"/>
      <c r="AJ82" s="10"/>
    </row>
    <row r="83" spans="1:36" ht="12.95" customHeight="1" x14ac:dyDescent="0.15">
      <c r="A83" s="61"/>
      <c r="B83" s="65"/>
      <c r="C83" s="68"/>
      <c r="D83" s="68"/>
      <c r="E83" s="68"/>
      <c r="F83" s="71"/>
      <c r="G83" s="71"/>
      <c r="H83" s="71"/>
      <c r="I83" s="74"/>
      <c r="J83" s="71"/>
      <c r="K83" s="42" t="s">
        <v>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20"/>
      <c r="AH83" s="10"/>
      <c r="AI83" s="10"/>
      <c r="AJ83" s="10"/>
    </row>
    <row r="84" spans="1:36" ht="12.95" customHeight="1" thickBot="1" x14ac:dyDescent="0.2">
      <c r="A84" s="62"/>
      <c r="B84" s="66"/>
      <c r="C84" s="69"/>
      <c r="D84" s="69"/>
      <c r="E84" s="69"/>
      <c r="F84" s="72"/>
      <c r="G84" s="72"/>
      <c r="H84" s="95"/>
      <c r="I84" s="76"/>
      <c r="J84" s="72"/>
      <c r="K84" s="42" t="s">
        <v>8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21"/>
      <c r="AH84" s="11"/>
      <c r="AI84" s="11"/>
      <c r="AJ84" s="11"/>
    </row>
    <row r="85" spans="1:36" ht="12.95" customHeight="1" x14ac:dyDescent="0.15">
      <c r="A85" s="60">
        <v>17</v>
      </c>
      <c r="B85" s="63"/>
      <c r="C85" s="67"/>
      <c r="D85" s="67"/>
      <c r="E85" s="67"/>
      <c r="F85" s="70"/>
      <c r="G85" s="70"/>
      <c r="H85" s="70"/>
      <c r="I85" s="73"/>
      <c r="J85" s="70"/>
      <c r="K85" s="40" t="s">
        <v>34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18"/>
      <c r="AH85" s="8"/>
      <c r="AI85" s="8"/>
      <c r="AJ85" s="8"/>
    </row>
    <row r="86" spans="1:36" ht="12.95" customHeight="1" x14ac:dyDescent="0.15">
      <c r="A86" s="61"/>
      <c r="B86" s="64"/>
      <c r="C86" s="68"/>
      <c r="D86" s="68"/>
      <c r="E86" s="68"/>
      <c r="F86" s="71"/>
      <c r="G86" s="71"/>
      <c r="H86" s="71"/>
      <c r="I86" s="74"/>
      <c r="J86" s="71"/>
      <c r="K86" s="41" t="s">
        <v>1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9"/>
      <c r="AH86" s="9"/>
      <c r="AI86" s="9"/>
      <c r="AJ86" s="9"/>
    </row>
    <row r="87" spans="1:36" ht="12.95" customHeight="1" x14ac:dyDescent="0.15">
      <c r="A87" s="61"/>
      <c r="B87" s="65"/>
      <c r="C87" s="68"/>
      <c r="D87" s="68"/>
      <c r="E87" s="68"/>
      <c r="F87" s="71"/>
      <c r="G87" s="71"/>
      <c r="H87" s="71"/>
      <c r="I87" s="74"/>
      <c r="J87" s="71"/>
      <c r="K87" s="42" t="s">
        <v>5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20"/>
      <c r="AH87" s="10"/>
      <c r="AI87" s="10"/>
      <c r="AJ87" s="10"/>
    </row>
    <row r="88" spans="1:36" ht="12.95" customHeight="1" x14ac:dyDescent="0.15">
      <c r="A88" s="61"/>
      <c r="B88" s="65"/>
      <c r="C88" s="68"/>
      <c r="D88" s="68"/>
      <c r="E88" s="68"/>
      <c r="F88" s="71"/>
      <c r="G88" s="71"/>
      <c r="H88" s="71"/>
      <c r="I88" s="74"/>
      <c r="J88" s="71"/>
      <c r="K88" s="42" t="s">
        <v>6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20"/>
      <c r="AH88" s="10"/>
      <c r="AI88" s="10"/>
      <c r="AJ88" s="10"/>
    </row>
    <row r="89" spans="1:36" ht="12.95" customHeight="1" thickBot="1" x14ac:dyDescent="0.2">
      <c r="A89" s="62"/>
      <c r="B89" s="66"/>
      <c r="C89" s="69"/>
      <c r="D89" s="69"/>
      <c r="E89" s="69"/>
      <c r="F89" s="72"/>
      <c r="G89" s="72"/>
      <c r="H89" s="95"/>
      <c r="I89" s="76"/>
      <c r="J89" s="72"/>
      <c r="K89" s="42" t="s">
        <v>8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21"/>
      <c r="AH89" s="11"/>
      <c r="AI89" s="11"/>
      <c r="AJ89" s="11"/>
    </row>
    <row r="90" spans="1:36" ht="12.95" customHeight="1" x14ac:dyDescent="0.15">
      <c r="A90" s="60">
        <v>18</v>
      </c>
      <c r="B90" s="63"/>
      <c r="C90" s="67"/>
      <c r="D90" s="67"/>
      <c r="E90" s="67"/>
      <c r="F90" s="70"/>
      <c r="G90" s="70"/>
      <c r="H90" s="70"/>
      <c r="I90" s="73"/>
      <c r="J90" s="70"/>
      <c r="K90" s="40" t="s">
        <v>34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18"/>
      <c r="AH90" s="8"/>
      <c r="AI90" s="8"/>
      <c r="AJ90" s="8"/>
    </row>
    <row r="91" spans="1:36" ht="12.95" customHeight="1" x14ac:dyDescent="0.15">
      <c r="A91" s="61"/>
      <c r="B91" s="64"/>
      <c r="C91" s="68"/>
      <c r="D91" s="68"/>
      <c r="E91" s="68"/>
      <c r="F91" s="71"/>
      <c r="G91" s="71"/>
      <c r="H91" s="71"/>
      <c r="I91" s="74"/>
      <c r="J91" s="71"/>
      <c r="K91" s="41" t="s">
        <v>1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9"/>
      <c r="AH91" s="9"/>
      <c r="AI91" s="9"/>
      <c r="AJ91" s="9"/>
    </row>
    <row r="92" spans="1:36" ht="12.95" customHeight="1" x14ac:dyDescent="0.15">
      <c r="A92" s="61"/>
      <c r="B92" s="65"/>
      <c r="C92" s="68"/>
      <c r="D92" s="68"/>
      <c r="E92" s="68"/>
      <c r="F92" s="71"/>
      <c r="G92" s="71"/>
      <c r="H92" s="71"/>
      <c r="I92" s="74"/>
      <c r="J92" s="71"/>
      <c r="K92" s="42" t="s">
        <v>5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20"/>
      <c r="AH92" s="10"/>
      <c r="AI92" s="10"/>
      <c r="AJ92" s="10"/>
    </row>
    <row r="93" spans="1:36" ht="12.95" customHeight="1" x14ac:dyDescent="0.15">
      <c r="A93" s="61"/>
      <c r="B93" s="65"/>
      <c r="C93" s="68"/>
      <c r="D93" s="68"/>
      <c r="E93" s="68"/>
      <c r="F93" s="71"/>
      <c r="G93" s="71"/>
      <c r="H93" s="71"/>
      <c r="I93" s="74"/>
      <c r="J93" s="71"/>
      <c r="K93" s="42" t="s">
        <v>6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20"/>
      <c r="AH93" s="10"/>
      <c r="AI93" s="10"/>
      <c r="AJ93" s="10"/>
    </row>
    <row r="94" spans="1:36" ht="12.95" customHeight="1" thickBot="1" x14ac:dyDescent="0.2">
      <c r="A94" s="62"/>
      <c r="B94" s="66"/>
      <c r="C94" s="69"/>
      <c r="D94" s="69"/>
      <c r="E94" s="69"/>
      <c r="F94" s="72"/>
      <c r="G94" s="72"/>
      <c r="H94" s="95"/>
      <c r="I94" s="76"/>
      <c r="J94" s="72"/>
      <c r="K94" s="42" t="s">
        <v>8</v>
      </c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21"/>
      <c r="AH94" s="11"/>
      <c r="AI94" s="11"/>
      <c r="AJ94" s="11"/>
    </row>
    <row r="95" spans="1:36" ht="12.95" customHeight="1" x14ac:dyDescent="0.15">
      <c r="A95" s="60">
        <v>19</v>
      </c>
      <c r="B95" s="63"/>
      <c r="C95" s="67"/>
      <c r="D95" s="67"/>
      <c r="E95" s="67"/>
      <c r="F95" s="70"/>
      <c r="G95" s="70"/>
      <c r="H95" s="70"/>
      <c r="I95" s="77"/>
      <c r="J95" s="70"/>
      <c r="K95" s="40" t="s">
        <v>34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18"/>
      <c r="AJ95" s="18"/>
    </row>
    <row r="96" spans="1:36" ht="12.95" customHeight="1" x14ac:dyDescent="0.15">
      <c r="A96" s="61"/>
      <c r="B96" s="64"/>
      <c r="C96" s="68"/>
      <c r="D96" s="68"/>
      <c r="E96" s="68"/>
      <c r="F96" s="71"/>
      <c r="G96" s="71"/>
      <c r="H96" s="71"/>
      <c r="I96" s="74"/>
      <c r="J96" s="71"/>
      <c r="K96" s="41" t="s">
        <v>1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9"/>
      <c r="AJ96" s="19"/>
    </row>
    <row r="97" spans="1:36" ht="12.95" customHeight="1" x14ac:dyDescent="0.15">
      <c r="A97" s="61"/>
      <c r="B97" s="65"/>
      <c r="C97" s="68"/>
      <c r="D97" s="68"/>
      <c r="E97" s="68"/>
      <c r="F97" s="71"/>
      <c r="G97" s="71"/>
      <c r="H97" s="71"/>
      <c r="I97" s="74"/>
      <c r="J97" s="71"/>
      <c r="K97" s="42" t="s">
        <v>5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20"/>
      <c r="AJ97" s="20"/>
    </row>
    <row r="98" spans="1:36" ht="12.95" customHeight="1" x14ac:dyDescent="0.15">
      <c r="A98" s="61"/>
      <c r="B98" s="65"/>
      <c r="C98" s="68"/>
      <c r="D98" s="68"/>
      <c r="E98" s="68"/>
      <c r="F98" s="71"/>
      <c r="G98" s="71"/>
      <c r="H98" s="71"/>
      <c r="I98" s="74"/>
      <c r="J98" s="71"/>
      <c r="K98" s="42" t="s">
        <v>6</v>
      </c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20"/>
      <c r="AJ98" s="20"/>
    </row>
    <row r="99" spans="1:36" ht="12.95" customHeight="1" thickBot="1" x14ac:dyDescent="0.2">
      <c r="A99" s="62"/>
      <c r="B99" s="66"/>
      <c r="C99" s="69"/>
      <c r="D99" s="69"/>
      <c r="E99" s="69"/>
      <c r="F99" s="72"/>
      <c r="G99" s="72"/>
      <c r="H99" s="95"/>
      <c r="I99" s="76"/>
      <c r="J99" s="72"/>
      <c r="K99" s="42" t="s">
        <v>8</v>
      </c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21"/>
      <c r="AJ99" s="21"/>
    </row>
    <row r="100" spans="1:36" ht="12.95" customHeight="1" x14ac:dyDescent="0.15">
      <c r="A100" s="60">
        <v>20</v>
      </c>
      <c r="B100" s="63"/>
      <c r="C100" s="67"/>
      <c r="D100" s="67"/>
      <c r="E100" s="67"/>
      <c r="F100" s="70"/>
      <c r="G100" s="70"/>
      <c r="H100" s="70"/>
      <c r="I100" s="73"/>
      <c r="J100" s="70"/>
      <c r="K100" s="40" t="s">
        <v>34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18"/>
      <c r="AJ100" s="18"/>
    </row>
    <row r="101" spans="1:36" ht="12.95" customHeight="1" x14ac:dyDescent="0.15">
      <c r="A101" s="61"/>
      <c r="B101" s="64"/>
      <c r="C101" s="68"/>
      <c r="D101" s="68"/>
      <c r="E101" s="68"/>
      <c r="F101" s="71"/>
      <c r="G101" s="71"/>
      <c r="H101" s="71"/>
      <c r="I101" s="74"/>
      <c r="J101" s="71"/>
      <c r="K101" s="41" t="s">
        <v>1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9"/>
      <c r="AJ101" s="19"/>
    </row>
    <row r="102" spans="1:36" ht="12.95" customHeight="1" x14ac:dyDescent="0.15">
      <c r="A102" s="61"/>
      <c r="B102" s="65"/>
      <c r="C102" s="68"/>
      <c r="D102" s="68"/>
      <c r="E102" s="68"/>
      <c r="F102" s="71"/>
      <c r="G102" s="71"/>
      <c r="H102" s="71"/>
      <c r="I102" s="74"/>
      <c r="J102" s="71"/>
      <c r="K102" s="42" t="s">
        <v>5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20"/>
      <c r="AJ102" s="20"/>
    </row>
    <row r="103" spans="1:36" ht="12.95" customHeight="1" x14ac:dyDescent="0.15">
      <c r="A103" s="61"/>
      <c r="B103" s="65"/>
      <c r="C103" s="68"/>
      <c r="D103" s="68"/>
      <c r="E103" s="68"/>
      <c r="F103" s="71"/>
      <c r="G103" s="71"/>
      <c r="H103" s="71"/>
      <c r="I103" s="74"/>
      <c r="J103" s="71"/>
      <c r="K103" s="42" t="s">
        <v>6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20"/>
      <c r="AJ103" s="20"/>
    </row>
    <row r="104" spans="1:36" ht="12.95" customHeight="1" thickBot="1" x14ac:dyDescent="0.2">
      <c r="A104" s="62"/>
      <c r="B104" s="66"/>
      <c r="C104" s="69"/>
      <c r="D104" s="69"/>
      <c r="E104" s="69"/>
      <c r="F104" s="72"/>
      <c r="G104" s="72"/>
      <c r="H104" s="95"/>
      <c r="I104" s="76"/>
      <c r="J104" s="72"/>
      <c r="K104" s="42" t="s">
        <v>8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21"/>
      <c r="AJ104" s="21"/>
    </row>
    <row r="105" spans="1:36" ht="12.95" customHeight="1" x14ac:dyDescent="0.15">
      <c r="A105" s="60">
        <v>21</v>
      </c>
      <c r="B105" s="63"/>
      <c r="C105" s="67"/>
      <c r="D105" s="67"/>
      <c r="E105" s="67"/>
      <c r="F105" s="70"/>
      <c r="G105" s="70"/>
      <c r="H105" s="70"/>
      <c r="I105" s="77"/>
      <c r="J105" s="70"/>
      <c r="K105" s="40" t="s">
        <v>34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18"/>
      <c r="AJ105" s="18"/>
    </row>
    <row r="106" spans="1:36" ht="12.95" customHeight="1" x14ac:dyDescent="0.15">
      <c r="A106" s="61"/>
      <c r="B106" s="64"/>
      <c r="C106" s="68"/>
      <c r="D106" s="68"/>
      <c r="E106" s="68"/>
      <c r="F106" s="71"/>
      <c r="G106" s="71"/>
      <c r="H106" s="71"/>
      <c r="I106" s="78"/>
      <c r="J106" s="71"/>
      <c r="K106" s="41" t="s">
        <v>1</v>
      </c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9"/>
      <c r="AJ106" s="19"/>
    </row>
    <row r="107" spans="1:36" ht="12.95" customHeight="1" x14ac:dyDescent="0.15">
      <c r="A107" s="61"/>
      <c r="B107" s="65"/>
      <c r="C107" s="68"/>
      <c r="D107" s="68"/>
      <c r="E107" s="68"/>
      <c r="F107" s="71"/>
      <c r="G107" s="71"/>
      <c r="H107" s="71"/>
      <c r="I107" s="78"/>
      <c r="J107" s="71"/>
      <c r="K107" s="42" t="s">
        <v>5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20"/>
      <c r="AJ107" s="20"/>
    </row>
    <row r="108" spans="1:36" ht="12.95" customHeight="1" x14ac:dyDescent="0.15">
      <c r="A108" s="61"/>
      <c r="B108" s="65"/>
      <c r="C108" s="68"/>
      <c r="D108" s="68"/>
      <c r="E108" s="68"/>
      <c r="F108" s="71"/>
      <c r="G108" s="71"/>
      <c r="H108" s="71"/>
      <c r="I108" s="78"/>
      <c r="J108" s="71"/>
      <c r="K108" s="42" t="s">
        <v>6</v>
      </c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20"/>
      <c r="AJ108" s="20"/>
    </row>
    <row r="109" spans="1:36" ht="12.75" customHeight="1" thickBot="1" x14ac:dyDescent="0.2">
      <c r="A109" s="62"/>
      <c r="B109" s="66"/>
      <c r="C109" s="69"/>
      <c r="D109" s="69"/>
      <c r="E109" s="69"/>
      <c r="F109" s="72"/>
      <c r="G109" s="72"/>
      <c r="H109" s="95"/>
      <c r="I109" s="79"/>
      <c r="J109" s="72"/>
      <c r="K109" s="42" t="s">
        <v>8</v>
      </c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21"/>
      <c r="AJ109" s="21"/>
    </row>
    <row r="110" spans="1:36" ht="12.95" customHeight="1" x14ac:dyDescent="0.15">
      <c r="A110" s="60">
        <v>22</v>
      </c>
      <c r="B110" s="63"/>
      <c r="C110" s="67"/>
      <c r="D110" s="67"/>
      <c r="E110" s="67"/>
      <c r="F110" s="70"/>
      <c r="G110" s="70"/>
      <c r="H110" s="70"/>
      <c r="I110" s="77"/>
      <c r="J110" s="70"/>
      <c r="K110" s="40" t="s">
        <v>34</v>
      </c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18"/>
      <c r="AJ110" s="18"/>
    </row>
    <row r="111" spans="1:36" ht="12.95" customHeight="1" x14ac:dyDescent="0.15">
      <c r="A111" s="61"/>
      <c r="B111" s="64"/>
      <c r="C111" s="68"/>
      <c r="D111" s="68"/>
      <c r="E111" s="68"/>
      <c r="F111" s="71"/>
      <c r="G111" s="71"/>
      <c r="H111" s="71"/>
      <c r="I111" s="78"/>
      <c r="J111" s="71"/>
      <c r="K111" s="41" t="s">
        <v>1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19"/>
      <c r="AJ111" s="19"/>
    </row>
    <row r="112" spans="1:36" ht="12.95" customHeight="1" x14ac:dyDescent="0.15">
      <c r="A112" s="61"/>
      <c r="B112" s="65"/>
      <c r="C112" s="68"/>
      <c r="D112" s="68"/>
      <c r="E112" s="68"/>
      <c r="F112" s="71"/>
      <c r="G112" s="71"/>
      <c r="H112" s="71"/>
      <c r="I112" s="78"/>
      <c r="J112" s="71"/>
      <c r="K112" s="42" t="s">
        <v>5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20"/>
      <c r="AJ112" s="20"/>
    </row>
    <row r="113" spans="1:36" ht="12.95" customHeight="1" x14ac:dyDescent="0.15">
      <c r="A113" s="61"/>
      <c r="B113" s="65"/>
      <c r="C113" s="68"/>
      <c r="D113" s="68"/>
      <c r="E113" s="68"/>
      <c r="F113" s="71"/>
      <c r="G113" s="71"/>
      <c r="H113" s="71"/>
      <c r="I113" s="78"/>
      <c r="J113" s="71"/>
      <c r="K113" s="42" t="s">
        <v>6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20"/>
      <c r="AJ113" s="20"/>
    </row>
    <row r="114" spans="1:36" ht="12.95" customHeight="1" thickBot="1" x14ac:dyDescent="0.2">
      <c r="A114" s="62"/>
      <c r="B114" s="66"/>
      <c r="C114" s="69"/>
      <c r="D114" s="69"/>
      <c r="E114" s="69"/>
      <c r="F114" s="72"/>
      <c r="G114" s="72"/>
      <c r="H114" s="95"/>
      <c r="I114" s="79"/>
      <c r="J114" s="72"/>
      <c r="K114" s="42" t="s">
        <v>8</v>
      </c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21"/>
      <c r="AJ114" s="21"/>
    </row>
    <row r="115" spans="1:36" ht="12.95" customHeight="1" x14ac:dyDescent="0.15">
      <c r="A115" s="60">
        <v>23</v>
      </c>
      <c r="B115" s="63"/>
      <c r="C115" s="67"/>
      <c r="D115" s="67"/>
      <c r="E115" s="67"/>
      <c r="F115" s="70"/>
      <c r="G115" s="70"/>
      <c r="H115" s="70"/>
      <c r="I115" s="73"/>
      <c r="J115" s="70"/>
      <c r="K115" s="40" t="s">
        <v>34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18"/>
      <c r="AI115" s="8"/>
      <c r="AJ115" s="8"/>
    </row>
    <row r="116" spans="1:36" ht="12.95" customHeight="1" x14ac:dyDescent="0.15">
      <c r="A116" s="61"/>
      <c r="B116" s="64"/>
      <c r="C116" s="68"/>
      <c r="D116" s="68"/>
      <c r="E116" s="68"/>
      <c r="F116" s="71"/>
      <c r="G116" s="71"/>
      <c r="H116" s="71"/>
      <c r="I116" s="74"/>
      <c r="J116" s="71"/>
      <c r="K116" s="41" t="s">
        <v>1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19"/>
      <c r="AI116" s="9"/>
      <c r="AJ116" s="9"/>
    </row>
    <row r="117" spans="1:36" ht="12.95" customHeight="1" x14ac:dyDescent="0.15">
      <c r="A117" s="61"/>
      <c r="B117" s="65"/>
      <c r="C117" s="68"/>
      <c r="D117" s="68"/>
      <c r="E117" s="68"/>
      <c r="F117" s="71"/>
      <c r="G117" s="71"/>
      <c r="H117" s="71"/>
      <c r="I117" s="74"/>
      <c r="J117" s="71"/>
      <c r="K117" s="42" t="s">
        <v>5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20"/>
      <c r="AI117" s="10"/>
      <c r="AJ117" s="10"/>
    </row>
    <row r="118" spans="1:36" ht="12.95" customHeight="1" x14ac:dyDescent="0.15">
      <c r="A118" s="61"/>
      <c r="B118" s="65"/>
      <c r="C118" s="68"/>
      <c r="D118" s="68"/>
      <c r="E118" s="68"/>
      <c r="F118" s="71"/>
      <c r="G118" s="71"/>
      <c r="H118" s="71"/>
      <c r="I118" s="74"/>
      <c r="J118" s="71"/>
      <c r="K118" s="42" t="s">
        <v>6</v>
      </c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20"/>
      <c r="AI118" s="10"/>
      <c r="AJ118" s="10"/>
    </row>
    <row r="119" spans="1:36" ht="12.95" customHeight="1" thickBot="1" x14ac:dyDescent="0.2">
      <c r="A119" s="62"/>
      <c r="B119" s="66"/>
      <c r="C119" s="69"/>
      <c r="D119" s="69"/>
      <c r="E119" s="69"/>
      <c r="F119" s="72"/>
      <c r="G119" s="72"/>
      <c r="H119" s="95"/>
      <c r="I119" s="76"/>
      <c r="J119" s="72"/>
      <c r="K119" s="42" t="s">
        <v>8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21"/>
      <c r="AI119" s="11"/>
      <c r="AJ119" s="11"/>
    </row>
    <row r="120" spans="1:36" ht="12.95" customHeight="1" x14ac:dyDescent="0.15">
      <c r="A120" s="60">
        <v>24</v>
      </c>
      <c r="B120" s="63"/>
      <c r="C120" s="67"/>
      <c r="D120" s="67"/>
      <c r="E120" s="67"/>
      <c r="F120" s="70"/>
      <c r="G120" s="70"/>
      <c r="H120" s="70"/>
      <c r="I120" s="73"/>
      <c r="J120" s="70"/>
      <c r="K120" s="40" t="s">
        <v>34</v>
      </c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18"/>
      <c r="AI120" s="8"/>
      <c r="AJ120" s="8"/>
    </row>
    <row r="121" spans="1:36" ht="12.95" customHeight="1" x14ac:dyDescent="0.15">
      <c r="A121" s="61"/>
      <c r="B121" s="64"/>
      <c r="C121" s="68"/>
      <c r="D121" s="68"/>
      <c r="E121" s="68"/>
      <c r="F121" s="71"/>
      <c r="G121" s="71"/>
      <c r="H121" s="71"/>
      <c r="I121" s="74"/>
      <c r="J121" s="71"/>
      <c r="K121" s="41" t="s">
        <v>1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19"/>
      <c r="AI121" s="9"/>
      <c r="AJ121" s="9"/>
    </row>
    <row r="122" spans="1:36" ht="12.95" customHeight="1" x14ac:dyDescent="0.15">
      <c r="A122" s="61"/>
      <c r="B122" s="65"/>
      <c r="C122" s="68"/>
      <c r="D122" s="68"/>
      <c r="E122" s="68"/>
      <c r="F122" s="71"/>
      <c r="G122" s="71"/>
      <c r="H122" s="71"/>
      <c r="I122" s="74"/>
      <c r="J122" s="71"/>
      <c r="K122" s="42" t="s">
        <v>5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20"/>
      <c r="AI122" s="10"/>
      <c r="AJ122" s="10"/>
    </row>
    <row r="123" spans="1:36" ht="12.95" customHeight="1" x14ac:dyDescent="0.15">
      <c r="A123" s="61"/>
      <c r="B123" s="65"/>
      <c r="C123" s="68"/>
      <c r="D123" s="68"/>
      <c r="E123" s="68"/>
      <c r="F123" s="71"/>
      <c r="G123" s="71"/>
      <c r="H123" s="71"/>
      <c r="I123" s="74"/>
      <c r="J123" s="71"/>
      <c r="K123" s="42" t="s">
        <v>6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20"/>
      <c r="AI123" s="10"/>
      <c r="AJ123" s="10"/>
    </row>
    <row r="124" spans="1:36" ht="12.95" customHeight="1" thickBot="1" x14ac:dyDescent="0.2">
      <c r="A124" s="62"/>
      <c r="B124" s="66"/>
      <c r="C124" s="69"/>
      <c r="D124" s="69"/>
      <c r="E124" s="69"/>
      <c r="F124" s="72"/>
      <c r="G124" s="72"/>
      <c r="H124" s="95"/>
      <c r="I124" s="76"/>
      <c r="J124" s="72"/>
      <c r="K124" s="42" t="s">
        <v>8</v>
      </c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21"/>
      <c r="AI124" s="11"/>
      <c r="AJ124" s="11"/>
    </row>
    <row r="125" spans="1:36" ht="12.95" customHeight="1" x14ac:dyDescent="0.15">
      <c r="A125" s="60">
        <v>25</v>
      </c>
      <c r="B125" s="63"/>
      <c r="C125" s="67"/>
      <c r="D125" s="67"/>
      <c r="E125" s="67"/>
      <c r="F125" s="70"/>
      <c r="G125" s="70"/>
      <c r="H125" s="70"/>
      <c r="I125" s="73"/>
      <c r="J125" s="70"/>
      <c r="K125" s="40" t="s">
        <v>34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</row>
    <row r="126" spans="1:36" ht="12.95" customHeight="1" x14ac:dyDescent="0.15">
      <c r="A126" s="61"/>
      <c r="B126" s="64"/>
      <c r="C126" s="68"/>
      <c r="D126" s="68"/>
      <c r="E126" s="68"/>
      <c r="F126" s="71"/>
      <c r="G126" s="71"/>
      <c r="H126" s="71"/>
      <c r="I126" s="74"/>
      <c r="J126" s="71"/>
      <c r="K126" s="41" t="s">
        <v>1</v>
      </c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 ht="12.95" customHeight="1" x14ac:dyDescent="0.15">
      <c r="A127" s="61"/>
      <c r="B127" s="65"/>
      <c r="C127" s="68"/>
      <c r="D127" s="68"/>
      <c r="E127" s="68"/>
      <c r="F127" s="71"/>
      <c r="G127" s="71"/>
      <c r="H127" s="71"/>
      <c r="I127" s="74"/>
      <c r="J127" s="71"/>
      <c r="K127" s="42" t="s">
        <v>5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</row>
    <row r="128" spans="1:36" ht="12.95" customHeight="1" x14ac:dyDescent="0.15">
      <c r="A128" s="61"/>
      <c r="B128" s="65"/>
      <c r="C128" s="68"/>
      <c r="D128" s="68"/>
      <c r="E128" s="68"/>
      <c r="F128" s="71"/>
      <c r="G128" s="71"/>
      <c r="H128" s="71"/>
      <c r="I128" s="74"/>
      <c r="J128" s="71"/>
      <c r="K128" s="42" t="s">
        <v>6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</row>
    <row r="129" spans="1:36" ht="12.95" customHeight="1" thickBot="1" x14ac:dyDescent="0.2">
      <c r="A129" s="62"/>
      <c r="B129" s="66"/>
      <c r="C129" s="69"/>
      <c r="D129" s="69"/>
      <c r="E129" s="69"/>
      <c r="F129" s="72"/>
      <c r="G129" s="72"/>
      <c r="H129" s="95"/>
      <c r="I129" s="76"/>
      <c r="J129" s="72"/>
      <c r="K129" s="42" t="s">
        <v>8</v>
      </c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 ht="12.95" customHeight="1" x14ac:dyDescent="0.15">
      <c r="A130" s="60">
        <v>26</v>
      </c>
      <c r="B130" s="63"/>
      <c r="C130" s="67"/>
      <c r="D130" s="67"/>
      <c r="E130" s="67"/>
      <c r="F130" s="70"/>
      <c r="G130" s="70"/>
      <c r="H130" s="70"/>
      <c r="I130" s="73"/>
      <c r="J130" s="70"/>
      <c r="K130" s="40" t="s">
        <v>34</v>
      </c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18"/>
      <c r="AJ130" s="18"/>
    </row>
    <row r="131" spans="1:36" ht="12.95" customHeight="1" x14ac:dyDescent="0.15">
      <c r="A131" s="61"/>
      <c r="B131" s="64"/>
      <c r="C131" s="68"/>
      <c r="D131" s="68"/>
      <c r="E131" s="68"/>
      <c r="F131" s="71"/>
      <c r="G131" s="71"/>
      <c r="H131" s="71"/>
      <c r="I131" s="74"/>
      <c r="J131" s="71"/>
      <c r="K131" s="41" t="s">
        <v>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19"/>
      <c r="AJ131" s="19"/>
    </row>
    <row r="132" spans="1:36" ht="12.95" customHeight="1" x14ac:dyDescent="0.15">
      <c r="A132" s="61"/>
      <c r="B132" s="65"/>
      <c r="C132" s="68"/>
      <c r="D132" s="68"/>
      <c r="E132" s="68"/>
      <c r="F132" s="71"/>
      <c r="G132" s="71"/>
      <c r="H132" s="71"/>
      <c r="I132" s="74"/>
      <c r="J132" s="71"/>
      <c r="K132" s="42" t="s">
        <v>5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20"/>
      <c r="AJ132" s="20"/>
    </row>
    <row r="133" spans="1:36" ht="12.95" customHeight="1" x14ac:dyDescent="0.15">
      <c r="A133" s="61"/>
      <c r="B133" s="65"/>
      <c r="C133" s="68"/>
      <c r="D133" s="68"/>
      <c r="E133" s="68"/>
      <c r="F133" s="71"/>
      <c r="G133" s="71"/>
      <c r="H133" s="71"/>
      <c r="I133" s="74"/>
      <c r="J133" s="71"/>
      <c r="K133" s="42" t="s">
        <v>6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20"/>
      <c r="AJ133" s="20"/>
    </row>
    <row r="134" spans="1:36" ht="12.95" customHeight="1" thickBot="1" x14ac:dyDescent="0.2">
      <c r="A134" s="62"/>
      <c r="B134" s="66"/>
      <c r="C134" s="69"/>
      <c r="D134" s="69"/>
      <c r="E134" s="69"/>
      <c r="F134" s="72"/>
      <c r="G134" s="72"/>
      <c r="H134" s="95"/>
      <c r="I134" s="76"/>
      <c r="J134" s="72"/>
      <c r="K134" s="42" t="s">
        <v>8</v>
      </c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21"/>
      <c r="AJ134" s="21"/>
    </row>
    <row r="135" spans="1:36" ht="12.95" customHeight="1" x14ac:dyDescent="0.15">
      <c r="A135" s="60">
        <v>27</v>
      </c>
      <c r="B135" s="63"/>
      <c r="C135" s="67"/>
      <c r="D135" s="67"/>
      <c r="E135" s="67"/>
      <c r="F135" s="70"/>
      <c r="G135" s="70"/>
      <c r="H135" s="70"/>
      <c r="I135" s="73"/>
      <c r="J135" s="70"/>
      <c r="K135" s="40" t="s">
        <v>34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18"/>
      <c r="AH135" s="8"/>
      <c r="AI135" s="8"/>
      <c r="AJ135" s="8"/>
    </row>
    <row r="136" spans="1:36" ht="12.95" customHeight="1" x14ac:dyDescent="0.15">
      <c r="A136" s="61"/>
      <c r="B136" s="64"/>
      <c r="C136" s="68"/>
      <c r="D136" s="68"/>
      <c r="E136" s="68"/>
      <c r="F136" s="71"/>
      <c r="G136" s="71"/>
      <c r="H136" s="71"/>
      <c r="I136" s="74"/>
      <c r="J136" s="71"/>
      <c r="K136" s="41" t="s">
        <v>1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19"/>
      <c r="AH136" s="9"/>
      <c r="AI136" s="9"/>
      <c r="AJ136" s="9"/>
    </row>
    <row r="137" spans="1:36" ht="12.95" customHeight="1" x14ac:dyDescent="0.15">
      <c r="A137" s="61"/>
      <c r="B137" s="65"/>
      <c r="C137" s="68"/>
      <c r="D137" s="68"/>
      <c r="E137" s="68"/>
      <c r="F137" s="71"/>
      <c r="G137" s="71"/>
      <c r="H137" s="71"/>
      <c r="I137" s="74"/>
      <c r="J137" s="71"/>
      <c r="K137" s="42" t="s">
        <v>5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20"/>
      <c r="AH137" s="10"/>
      <c r="AI137" s="10"/>
      <c r="AJ137" s="10"/>
    </row>
    <row r="138" spans="1:36" ht="12.95" customHeight="1" x14ac:dyDescent="0.15">
      <c r="A138" s="61"/>
      <c r="B138" s="65"/>
      <c r="C138" s="68"/>
      <c r="D138" s="68"/>
      <c r="E138" s="68"/>
      <c r="F138" s="71"/>
      <c r="G138" s="71"/>
      <c r="H138" s="71"/>
      <c r="I138" s="74"/>
      <c r="J138" s="71"/>
      <c r="K138" s="43" t="s">
        <v>6</v>
      </c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21"/>
      <c r="AH138" s="11"/>
      <c r="AI138" s="11"/>
      <c r="AJ138" s="11"/>
    </row>
    <row r="139" spans="1:36" ht="12.95" customHeight="1" thickBot="1" x14ac:dyDescent="0.2">
      <c r="A139" s="62"/>
      <c r="B139" s="66"/>
      <c r="C139" s="69"/>
      <c r="D139" s="69"/>
      <c r="E139" s="69"/>
      <c r="F139" s="72"/>
      <c r="G139" s="72"/>
      <c r="H139" s="95"/>
      <c r="I139" s="75"/>
      <c r="J139" s="95"/>
      <c r="K139" s="44" t="s">
        <v>8</v>
      </c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2"/>
      <c r="AH139" s="31"/>
      <c r="AI139" s="31"/>
      <c r="AJ139" s="31"/>
    </row>
    <row r="140" spans="1:36" ht="12.95" customHeight="1" x14ac:dyDescent="0.15">
      <c r="A140" s="60">
        <v>28</v>
      </c>
      <c r="B140" s="63"/>
      <c r="C140" s="67"/>
      <c r="D140" s="67"/>
      <c r="E140" s="67"/>
      <c r="F140" s="70"/>
      <c r="G140" s="70"/>
      <c r="H140" s="70"/>
      <c r="I140" s="73"/>
      <c r="J140" s="70"/>
      <c r="K140" s="40" t="s">
        <v>34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18"/>
      <c r="AH140" s="8"/>
      <c r="AI140" s="8"/>
      <c r="AJ140" s="8"/>
    </row>
    <row r="141" spans="1:36" ht="12.95" customHeight="1" x14ac:dyDescent="0.15">
      <c r="A141" s="61"/>
      <c r="B141" s="64"/>
      <c r="C141" s="68"/>
      <c r="D141" s="68"/>
      <c r="E141" s="68"/>
      <c r="F141" s="71"/>
      <c r="G141" s="71"/>
      <c r="H141" s="71"/>
      <c r="I141" s="74"/>
      <c r="J141" s="71"/>
      <c r="K141" s="41" t="s">
        <v>1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19"/>
      <c r="AH141" s="9"/>
      <c r="AI141" s="9"/>
      <c r="AJ141" s="9"/>
    </row>
    <row r="142" spans="1:36" ht="12.95" customHeight="1" x14ac:dyDescent="0.15">
      <c r="A142" s="61"/>
      <c r="B142" s="65"/>
      <c r="C142" s="68"/>
      <c r="D142" s="68"/>
      <c r="E142" s="68"/>
      <c r="F142" s="71"/>
      <c r="G142" s="71"/>
      <c r="H142" s="71"/>
      <c r="I142" s="74"/>
      <c r="J142" s="71"/>
      <c r="K142" s="42" t="s">
        <v>5</v>
      </c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20"/>
      <c r="AH142" s="10"/>
      <c r="AI142" s="10"/>
      <c r="AJ142" s="10"/>
    </row>
    <row r="143" spans="1:36" ht="12.95" customHeight="1" x14ac:dyDescent="0.15">
      <c r="A143" s="61"/>
      <c r="B143" s="65"/>
      <c r="C143" s="68"/>
      <c r="D143" s="68"/>
      <c r="E143" s="68"/>
      <c r="F143" s="71"/>
      <c r="G143" s="71"/>
      <c r="H143" s="71"/>
      <c r="I143" s="74"/>
      <c r="J143" s="71"/>
      <c r="K143" s="43" t="s">
        <v>6</v>
      </c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21"/>
      <c r="AH143" s="11"/>
      <c r="AI143" s="11"/>
      <c r="AJ143" s="11"/>
    </row>
    <row r="144" spans="1:36" ht="12.95" customHeight="1" thickBot="1" x14ac:dyDescent="0.2">
      <c r="A144" s="62"/>
      <c r="B144" s="66"/>
      <c r="C144" s="69"/>
      <c r="D144" s="69"/>
      <c r="E144" s="69"/>
      <c r="F144" s="72"/>
      <c r="G144" s="72"/>
      <c r="H144" s="95"/>
      <c r="I144" s="75"/>
      <c r="J144" s="95"/>
      <c r="K144" s="44" t="s">
        <v>8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2"/>
      <c r="AH144" s="31"/>
      <c r="AI144" s="31"/>
      <c r="AJ144" s="31"/>
    </row>
    <row r="145" spans="1:36" ht="12.95" customHeight="1" x14ac:dyDescent="0.15">
      <c r="A145" s="60">
        <v>29</v>
      </c>
      <c r="B145" s="63"/>
      <c r="C145" s="67"/>
      <c r="D145" s="67"/>
      <c r="E145" s="67"/>
      <c r="F145" s="70"/>
      <c r="G145" s="70"/>
      <c r="H145" s="70"/>
      <c r="I145" s="73"/>
      <c r="J145" s="70"/>
      <c r="K145" s="40" t="s">
        <v>34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18"/>
      <c r="AH145" s="8"/>
      <c r="AI145" s="8"/>
      <c r="AJ145" s="8"/>
    </row>
    <row r="146" spans="1:36" ht="12.95" customHeight="1" x14ac:dyDescent="0.15">
      <c r="A146" s="61"/>
      <c r="B146" s="64"/>
      <c r="C146" s="68"/>
      <c r="D146" s="68"/>
      <c r="E146" s="68"/>
      <c r="F146" s="71"/>
      <c r="G146" s="71"/>
      <c r="H146" s="71"/>
      <c r="I146" s="74"/>
      <c r="J146" s="71"/>
      <c r="K146" s="41" t="s">
        <v>1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19"/>
      <c r="AH146" s="9"/>
      <c r="AI146" s="9"/>
      <c r="AJ146" s="9"/>
    </row>
    <row r="147" spans="1:36" x14ac:dyDescent="0.15">
      <c r="A147" s="61"/>
      <c r="B147" s="65"/>
      <c r="C147" s="68"/>
      <c r="D147" s="68"/>
      <c r="E147" s="68"/>
      <c r="F147" s="71"/>
      <c r="G147" s="71"/>
      <c r="H147" s="71"/>
      <c r="I147" s="74"/>
      <c r="J147" s="71"/>
      <c r="K147" s="42" t="s">
        <v>5</v>
      </c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20"/>
      <c r="AH147" s="10"/>
      <c r="AI147" s="10"/>
      <c r="AJ147" s="10"/>
    </row>
    <row r="148" spans="1:36" x14ac:dyDescent="0.15">
      <c r="A148" s="61"/>
      <c r="B148" s="65"/>
      <c r="C148" s="68"/>
      <c r="D148" s="68"/>
      <c r="E148" s="68"/>
      <c r="F148" s="71"/>
      <c r="G148" s="71"/>
      <c r="H148" s="71"/>
      <c r="I148" s="74"/>
      <c r="J148" s="71"/>
      <c r="K148" s="43" t="s">
        <v>6</v>
      </c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21"/>
      <c r="AH148" s="11"/>
      <c r="AI148" s="11"/>
      <c r="AJ148" s="11"/>
    </row>
    <row r="149" spans="1:36" ht="14.25" thickBot="1" x14ac:dyDescent="0.2">
      <c r="A149" s="62"/>
      <c r="B149" s="66"/>
      <c r="C149" s="69"/>
      <c r="D149" s="69"/>
      <c r="E149" s="69"/>
      <c r="F149" s="72"/>
      <c r="G149" s="72"/>
      <c r="H149" s="95"/>
      <c r="I149" s="75"/>
      <c r="J149" s="95"/>
      <c r="K149" s="44" t="s">
        <v>8</v>
      </c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2"/>
      <c r="AH149" s="31"/>
      <c r="AI149" s="31"/>
      <c r="AJ149" s="31"/>
    </row>
    <row r="150" spans="1:36" x14ac:dyDescent="0.15">
      <c r="A150" s="60">
        <v>30</v>
      </c>
      <c r="B150" s="63"/>
      <c r="C150" s="67"/>
      <c r="D150" s="67"/>
      <c r="E150" s="67"/>
      <c r="F150" s="70"/>
      <c r="G150" s="70"/>
      <c r="H150" s="70"/>
      <c r="I150" s="73"/>
      <c r="J150" s="70"/>
      <c r="K150" s="40" t="s">
        <v>34</v>
      </c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18"/>
      <c r="AH150" s="8"/>
      <c r="AI150" s="8"/>
      <c r="AJ150" s="8"/>
    </row>
    <row r="151" spans="1:36" x14ac:dyDescent="0.15">
      <c r="A151" s="61"/>
      <c r="B151" s="64"/>
      <c r="C151" s="68"/>
      <c r="D151" s="68"/>
      <c r="E151" s="68"/>
      <c r="F151" s="71"/>
      <c r="G151" s="71"/>
      <c r="H151" s="71"/>
      <c r="I151" s="74"/>
      <c r="J151" s="71"/>
      <c r="K151" s="41" t="s">
        <v>1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19"/>
      <c r="AH151" s="9"/>
      <c r="AI151" s="9"/>
      <c r="AJ151" s="9"/>
    </row>
    <row r="152" spans="1:36" x14ac:dyDescent="0.15">
      <c r="A152" s="61"/>
      <c r="B152" s="65"/>
      <c r="C152" s="68"/>
      <c r="D152" s="68"/>
      <c r="E152" s="68"/>
      <c r="F152" s="71"/>
      <c r="G152" s="71"/>
      <c r="H152" s="71"/>
      <c r="I152" s="74"/>
      <c r="J152" s="71"/>
      <c r="K152" s="42" t="s">
        <v>5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20"/>
      <c r="AH152" s="10"/>
      <c r="AI152" s="10"/>
      <c r="AJ152" s="10"/>
    </row>
    <row r="153" spans="1:36" x14ac:dyDescent="0.15">
      <c r="A153" s="61"/>
      <c r="B153" s="65"/>
      <c r="C153" s="68"/>
      <c r="D153" s="68"/>
      <c r="E153" s="68"/>
      <c r="F153" s="71"/>
      <c r="G153" s="71"/>
      <c r="H153" s="71"/>
      <c r="I153" s="74"/>
      <c r="J153" s="71"/>
      <c r="K153" s="43" t="s">
        <v>6</v>
      </c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21"/>
      <c r="AH153" s="11"/>
      <c r="AI153" s="11"/>
      <c r="AJ153" s="11"/>
    </row>
    <row r="154" spans="1:36" ht="14.25" thickBot="1" x14ac:dyDescent="0.2">
      <c r="A154" s="62"/>
      <c r="B154" s="66"/>
      <c r="C154" s="94"/>
      <c r="D154" s="94"/>
      <c r="E154" s="94"/>
      <c r="F154" s="72"/>
      <c r="G154" s="95"/>
      <c r="H154" s="95"/>
      <c r="I154" s="75"/>
      <c r="J154" s="95"/>
      <c r="K154" s="44" t="s">
        <v>8</v>
      </c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2"/>
      <c r="AH154" s="31"/>
      <c r="AI154" s="31"/>
      <c r="AJ154" s="31"/>
    </row>
    <row r="155" spans="1:36" x14ac:dyDescent="0.15">
      <c r="C155" s="24"/>
      <c r="D155" s="24"/>
    </row>
    <row r="156" spans="1:36" x14ac:dyDescent="0.15">
      <c r="C156" s="24"/>
      <c r="D156" s="24"/>
    </row>
    <row r="157" spans="1:36" x14ac:dyDescent="0.15">
      <c r="C157" s="24"/>
      <c r="D157" s="24"/>
    </row>
    <row r="158" spans="1:36" x14ac:dyDescent="0.15">
      <c r="C158" s="24"/>
      <c r="D158" s="24"/>
    </row>
    <row r="159" spans="1:36" x14ac:dyDescent="0.15">
      <c r="C159" s="24"/>
      <c r="D159" s="24"/>
    </row>
    <row r="160" spans="1:36" x14ac:dyDescent="0.15">
      <c r="C160" s="24"/>
      <c r="D160" s="24"/>
    </row>
    <row r="161" spans="3:4" x14ac:dyDescent="0.15">
      <c r="C161" s="24"/>
      <c r="D161" s="24"/>
    </row>
    <row r="162" spans="3:4" x14ac:dyDescent="0.15">
      <c r="C162" s="24"/>
      <c r="D162" s="24"/>
    </row>
  </sheetData>
  <mergeCells count="314">
    <mergeCell ref="A150:A154"/>
    <mergeCell ref="B150:B154"/>
    <mergeCell ref="E150:E154"/>
    <mergeCell ref="G150:G154"/>
    <mergeCell ref="I150:I154"/>
    <mergeCell ref="J150:J154"/>
    <mergeCell ref="F140:F144"/>
    <mergeCell ref="F145:F149"/>
    <mergeCell ref="F150:F154"/>
    <mergeCell ref="H150:H154"/>
    <mergeCell ref="H140:H144"/>
    <mergeCell ref="H145:H149"/>
    <mergeCell ref="A140:A144"/>
    <mergeCell ref="B140:B144"/>
    <mergeCell ref="E140:E144"/>
    <mergeCell ref="G140:G144"/>
    <mergeCell ref="I140:I144"/>
    <mergeCell ref="J140:J144"/>
    <mergeCell ref="A145:A149"/>
    <mergeCell ref="B145:B149"/>
    <mergeCell ref="E145:E149"/>
    <mergeCell ref="G145:G149"/>
    <mergeCell ref="I145:I149"/>
    <mergeCell ref="J145:J149"/>
    <mergeCell ref="I115:I119"/>
    <mergeCell ref="J115:J119"/>
    <mergeCell ref="I120:I124"/>
    <mergeCell ref="J120:J124"/>
    <mergeCell ref="I125:I129"/>
    <mergeCell ref="J125:J129"/>
    <mergeCell ref="I130:I134"/>
    <mergeCell ref="J130:J134"/>
    <mergeCell ref="I135:I139"/>
    <mergeCell ref="J135:J139"/>
    <mergeCell ref="I90:I94"/>
    <mergeCell ref="J90:J94"/>
    <mergeCell ref="I95:I99"/>
    <mergeCell ref="J95:J99"/>
    <mergeCell ref="I100:I104"/>
    <mergeCell ref="J100:J104"/>
    <mergeCell ref="I105:I109"/>
    <mergeCell ref="J105:J109"/>
    <mergeCell ref="I110:I114"/>
    <mergeCell ref="J110:J114"/>
    <mergeCell ref="I65:I69"/>
    <mergeCell ref="J65:J69"/>
    <mergeCell ref="I70:I74"/>
    <mergeCell ref="J70:J74"/>
    <mergeCell ref="I75:I79"/>
    <mergeCell ref="J75:J79"/>
    <mergeCell ref="I80:I84"/>
    <mergeCell ref="J80:J84"/>
    <mergeCell ref="I85:I89"/>
    <mergeCell ref="J85:J89"/>
    <mergeCell ref="I40:I44"/>
    <mergeCell ref="J40:J44"/>
    <mergeCell ref="I45:I49"/>
    <mergeCell ref="J45:J49"/>
    <mergeCell ref="I50:I54"/>
    <mergeCell ref="J50:J54"/>
    <mergeCell ref="I55:I59"/>
    <mergeCell ref="J55:J59"/>
    <mergeCell ref="I60:I64"/>
    <mergeCell ref="J60:J64"/>
    <mergeCell ref="I15:I19"/>
    <mergeCell ref="J15:J19"/>
    <mergeCell ref="I20:I24"/>
    <mergeCell ref="J20:J24"/>
    <mergeCell ref="I25:I29"/>
    <mergeCell ref="J25:J29"/>
    <mergeCell ref="I30:I34"/>
    <mergeCell ref="J30:J34"/>
    <mergeCell ref="I35:I39"/>
    <mergeCell ref="J35:J39"/>
    <mergeCell ref="H120:H124"/>
    <mergeCell ref="H125:H129"/>
    <mergeCell ref="H130:H134"/>
    <mergeCell ref="H135:H139"/>
    <mergeCell ref="H5:H9"/>
    <mergeCell ref="H10:H14"/>
    <mergeCell ref="H15:H19"/>
    <mergeCell ref="H20:H24"/>
    <mergeCell ref="H25:H29"/>
    <mergeCell ref="H30:H34"/>
    <mergeCell ref="H35:H39"/>
    <mergeCell ref="H40:H44"/>
    <mergeCell ref="H45:H49"/>
    <mergeCell ref="H50:H54"/>
    <mergeCell ref="H55:H59"/>
    <mergeCell ref="H60:H64"/>
    <mergeCell ref="H65:H69"/>
    <mergeCell ref="H70:H74"/>
    <mergeCell ref="H75:H79"/>
    <mergeCell ref="H80:H84"/>
    <mergeCell ref="H85:H89"/>
    <mergeCell ref="H90:H94"/>
    <mergeCell ref="H95:H99"/>
    <mergeCell ref="H100:H104"/>
    <mergeCell ref="H105:H109"/>
    <mergeCell ref="H110:H114"/>
    <mergeCell ref="H115:H119"/>
    <mergeCell ref="A120:A124"/>
    <mergeCell ref="B120:B124"/>
    <mergeCell ref="E120:E124"/>
    <mergeCell ref="F120:F124"/>
    <mergeCell ref="G120:G124"/>
    <mergeCell ref="A135:A139"/>
    <mergeCell ref="B135:B139"/>
    <mergeCell ref="E135:E139"/>
    <mergeCell ref="F135:F139"/>
    <mergeCell ref="G135:G139"/>
    <mergeCell ref="A125:A129"/>
    <mergeCell ref="B125:B129"/>
    <mergeCell ref="E125:E129"/>
    <mergeCell ref="F125:F129"/>
    <mergeCell ref="G125:G129"/>
    <mergeCell ref="A130:A134"/>
    <mergeCell ref="B130:B134"/>
    <mergeCell ref="E130:E134"/>
    <mergeCell ref="F130:F134"/>
    <mergeCell ref="G130:G134"/>
    <mergeCell ref="A110:A114"/>
    <mergeCell ref="B110:B114"/>
    <mergeCell ref="E110:E114"/>
    <mergeCell ref="F110:F114"/>
    <mergeCell ref="G110:G114"/>
    <mergeCell ref="A115:A119"/>
    <mergeCell ref="B115:B119"/>
    <mergeCell ref="E115:E119"/>
    <mergeCell ref="F115:F119"/>
    <mergeCell ref="G115:G119"/>
    <mergeCell ref="D110:D114"/>
    <mergeCell ref="D115:D119"/>
    <mergeCell ref="C110:C114"/>
    <mergeCell ref="C115:C119"/>
    <mergeCell ref="A100:A104"/>
    <mergeCell ref="B100:B104"/>
    <mergeCell ref="E100:E104"/>
    <mergeCell ref="F100:F104"/>
    <mergeCell ref="G100:G104"/>
    <mergeCell ref="A105:A109"/>
    <mergeCell ref="B105:B109"/>
    <mergeCell ref="E105:E109"/>
    <mergeCell ref="F105:F109"/>
    <mergeCell ref="G105:G109"/>
    <mergeCell ref="D100:D104"/>
    <mergeCell ref="D105:D109"/>
    <mergeCell ref="C100:C104"/>
    <mergeCell ref="C105:C109"/>
    <mergeCell ref="A90:A94"/>
    <mergeCell ref="B90:B94"/>
    <mergeCell ref="E90:E94"/>
    <mergeCell ref="F90:F94"/>
    <mergeCell ref="G90:G94"/>
    <mergeCell ref="A95:A99"/>
    <mergeCell ref="B95:B99"/>
    <mergeCell ref="E95:E99"/>
    <mergeCell ref="F95:F99"/>
    <mergeCell ref="G95:G99"/>
    <mergeCell ref="D90:D94"/>
    <mergeCell ref="D95:D99"/>
    <mergeCell ref="C90:C94"/>
    <mergeCell ref="C95:C99"/>
    <mergeCell ref="E80:E84"/>
    <mergeCell ref="F80:F84"/>
    <mergeCell ref="G80:G84"/>
    <mergeCell ref="A85:A89"/>
    <mergeCell ref="B85:B89"/>
    <mergeCell ref="E85:E89"/>
    <mergeCell ref="F85:F89"/>
    <mergeCell ref="G85:G89"/>
    <mergeCell ref="D80:D84"/>
    <mergeCell ref="D85:D89"/>
    <mergeCell ref="C85:C89"/>
    <mergeCell ref="C80:C84"/>
    <mergeCell ref="E70:E74"/>
    <mergeCell ref="F70:F74"/>
    <mergeCell ref="G70:G74"/>
    <mergeCell ref="A75:A79"/>
    <mergeCell ref="B75:B79"/>
    <mergeCell ref="E75:E79"/>
    <mergeCell ref="F75:F79"/>
    <mergeCell ref="G75:G79"/>
    <mergeCell ref="D70:D74"/>
    <mergeCell ref="D75:D79"/>
    <mergeCell ref="E60:E64"/>
    <mergeCell ref="F60:F64"/>
    <mergeCell ref="G60:G64"/>
    <mergeCell ref="A65:A69"/>
    <mergeCell ref="B65:B69"/>
    <mergeCell ref="E65:E69"/>
    <mergeCell ref="F65:F69"/>
    <mergeCell ref="G65:G69"/>
    <mergeCell ref="D60:D64"/>
    <mergeCell ref="D65:D69"/>
    <mergeCell ref="E50:E54"/>
    <mergeCell ref="F50:F54"/>
    <mergeCell ref="G50:G54"/>
    <mergeCell ref="A55:A59"/>
    <mergeCell ref="B55:B59"/>
    <mergeCell ref="E55:E59"/>
    <mergeCell ref="F55:F59"/>
    <mergeCell ref="G55:G59"/>
    <mergeCell ref="D50:D54"/>
    <mergeCell ref="D55:D59"/>
    <mergeCell ref="E40:E44"/>
    <mergeCell ref="F40:F44"/>
    <mergeCell ref="G40:G44"/>
    <mergeCell ref="A45:A49"/>
    <mergeCell ref="B45:B49"/>
    <mergeCell ref="E45:E49"/>
    <mergeCell ref="F45:F49"/>
    <mergeCell ref="G45:G49"/>
    <mergeCell ref="D40:D44"/>
    <mergeCell ref="D45:D49"/>
    <mergeCell ref="E30:E34"/>
    <mergeCell ref="F30:F34"/>
    <mergeCell ref="G30:G34"/>
    <mergeCell ref="A35:A39"/>
    <mergeCell ref="B35:B39"/>
    <mergeCell ref="E35:E39"/>
    <mergeCell ref="F35:F39"/>
    <mergeCell ref="G35:G39"/>
    <mergeCell ref="D30:D34"/>
    <mergeCell ref="D35:D39"/>
    <mergeCell ref="E20:E24"/>
    <mergeCell ref="F20:F24"/>
    <mergeCell ref="G20:G24"/>
    <mergeCell ref="A25:A29"/>
    <mergeCell ref="B25:B29"/>
    <mergeCell ref="E25:E29"/>
    <mergeCell ref="F25:F29"/>
    <mergeCell ref="G25:G29"/>
    <mergeCell ref="D20:D24"/>
    <mergeCell ref="D25:D29"/>
    <mergeCell ref="E15:E19"/>
    <mergeCell ref="F15:F19"/>
    <mergeCell ref="G15:G19"/>
    <mergeCell ref="A5:A9"/>
    <mergeCell ref="B5:B9"/>
    <mergeCell ref="E5:E9"/>
    <mergeCell ref="F5:F9"/>
    <mergeCell ref="G5:G9"/>
    <mergeCell ref="A10:A14"/>
    <mergeCell ref="A15:A19"/>
    <mergeCell ref="D5:D9"/>
    <mergeCell ref="D10:D14"/>
    <mergeCell ref="D15:D19"/>
    <mergeCell ref="E3:E4"/>
    <mergeCell ref="F3:F4"/>
    <mergeCell ref="G3:G4"/>
    <mergeCell ref="I3:I4"/>
    <mergeCell ref="K1:M1"/>
    <mergeCell ref="P1:S1"/>
    <mergeCell ref="H3:H4"/>
    <mergeCell ref="D3:D4"/>
    <mergeCell ref="B10:B14"/>
    <mergeCell ref="E10:E14"/>
    <mergeCell ref="F10:F14"/>
    <mergeCell ref="G10:G14"/>
    <mergeCell ref="J3:J4"/>
    <mergeCell ref="K3:K4"/>
    <mergeCell ref="I5:I9"/>
    <mergeCell ref="J5:J9"/>
    <mergeCell ref="I10:I14"/>
    <mergeCell ref="J10:J14"/>
    <mergeCell ref="D125:D129"/>
    <mergeCell ref="D130:D134"/>
    <mergeCell ref="D135:D139"/>
    <mergeCell ref="D140:D144"/>
    <mergeCell ref="D145:D149"/>
    <mergeCell ref="D150:D154"/>
    <mergeCell ref="A3:A4"/>
    <mergeCell ref="B3:B4"/>
    <mergeCell ref="B15:B19"/>
    <mergeCell ref="A20:A24"/>
    <mergeCell ref="B20:B24"/>
    <mergeCell ref="A30:A34"/>
    <mergeCell ref="B30:B34"/>
    <mergeCell ref="A40:A44"/>
    <mergeCell ref="B40:B44"/>
    <mergeCell ref="A50:A54"/>
    <mergeCell ref="B50:B54"/>
    <mergeCell ref="A60:A64"/>
    <mergeCell ref="B60:B64"/>
    <mergeCell ref="A70:A74"/>
    <mergeCell ref="B70:B74"/>
    <mergeCell ref="A80:A84"/>
    <mergeCell ref="C120:C124"/>
    <mergeCell ref="B80:B84"/>
    <mergeCell ref="C125:C129"/>
    <mergeCell ref="C130:C134"/>
    <mergeCell ref="C135:C139"/>
    <mergeCell ref="C140:C144"/>
    <mergeCell ref="C145:C149"/>
    <mergeCell ref="C150:C154"/>
    <mergeCell ref="E1:F1"/>
    <mergeCell ref="C3:C4"/>
    <mergeCell ref="C5:C9"/>
    <mergeCell ref="C10:C14"/>
    <mergeCell ref="C15:C19"/>
    <mergeCell ref="C20:C24"/>
    <mergeCell ref="C25:C29"/>
    <mergeCell ref="C30:C34"/>
    <mergeCell ref="C35:C39"/>
    <mergeCell ref="C40:C44"/>
    <mergeCell ref="C45:C49"/>
    <mergeCell ref="C50:C54"/>
    <mergeCell ref="C55:C59"/>
    <mergeCell ref="C60:C64"/>
    <mergeCell ref="C65:C69"/>
    <mergeCell ref="C70:C74"/>
    <mergeCell ref="C75:C79"/>
    <mergeCell ref="D120:D124"/>
  </mergeCells>
  <phoneticPr fontId="1"/>
  <conditionalFormatting sqref="AK6:XFD6 AK41:XFD41 AK76:XFD76">
    <cfRule type="containsText" dxfId="37" priority="66" operator="containsText" text="嘔吐(園内)">
      <formula>NOT(ISERROR(SEARCH("嘔吐(園内)",AK6)))</formula>
    </cfRule>
  </conditionalFormatting>
  <conditionalFormatting sqref="L147:AJ147">
    <cfRule type="containsText" dxfId="36" priority="17" operator="containsText" text="園内">
      <formula>NOT(ISERROR(SEARCH("園内",L147)))</formula>
    </cfRule>
  </conditionalFormatting>
  <conditionalFormatting sqref="L151:N151">
    <cfRule type="containsText" dxfId="35" priority="13" operator="containsText" text="園内">
      <formula>NOT(ISERROR(SEARCH("園内",L151)))</formula>
    </cfRule>
  </conditionalFormatting>
  <conditionalFormatting sqref="C6">
    <cfRule type="containsText" dxfId="34" priority="10" operator="containsText" text="嘔吐(園内)">
      <formula>NOT(ISERROR(SEARCH("嘔吐(園内)",C6)))</formula>
    </cfRule>
  </conditionalFormatting>
  <conditionalFormatting sqref="C41">
    <cfRule type="containsText" dxfId="33" priority="9" operator="containsText" text="嘔吐(園内)">
      <formula>NOT(ISERROR(SEARCH("嘔吐(園内)",C41)))</formula>
    </cfRule>
  </conditionalFormatting>
  <conditionalFormatting sqref="C76">
    <cfRule type="containsText" dxfId="32" priority="8" operator="containsText" text="嘔吐(園内)">
      <formula>NOT(ISERROR(SEARCH("嘔吐(園内)",C76)))</formula>
    </cfRule>
  </conditionalFormatting>
  <conditionalFormatting sqref="L4:AJ4">
    <cfRule type="containsText" dxfId="31" priority="38" operator="containsText" text="土曜日">
      <formula>NOT(ISERROR(SEARCH("土曜日",L4)))</formula>
    </cfRule>
    <cfRule type="containsText" dxfId="30" priority="39" operator="containsText" text="日曜日">
      <formula>NOT(ISERROR(SEARCH("日曜日",L4)))</formula>
    </cfRule>
  </conditionalFormatting>
  <conditionalFormatting sqref="B6 B11 B16 B21 B26 B31 B36 B41 B46 B51 B56 B61 B66 B71 B76 B81 B86 B91 B96 B101 B106 B111 B116 B121 B126 B131 B136">
    <cfRule type="containsText" dxfId="29" priority="37" operator="containsText" text="嘔吐(園内)">
      <formula>NOT(ISERROR(SEARCH("嘔吐(園内)",B6)))</formula>
    </cfRule>
  </conditionalFormatting>
  <conditionalFormatting sqref="A6 E6 A16 A26 A36 A46 A56 A66 A76 A86 A96 A106 A116 A126 A136 K6 I6 G6 N6:AJ6">
    <cfRule type="containsText" dxfId="28" priority="36" operator="containsText" text="嘔吐(園内)">
      <formula>NOT(ISERROR(SEARCH("嘔吐(園内)",A6)))</formula>
    </cfRule>
  </conditionalFormatting>
  <conditionalFormatting sqref="E41 K41:AJ41 G41 I41">
    <cfRule type="containsText" dxfId="27" priority="35" operator="containsText" text="嘔吐(園内)">
      <formula>NOT(ISERROR(SEARCH("嘔吐(園内)",E41)))</formula>
    </cfRule>
  </conditionalFormatting>
  <conditionalFormatting sqref="E76 K76:AJ76 G76 I76">
    <cfRule type="containsText" dxfId="26" priority="34" operator="containsText" text="嘔吐(園内)">
      <formula>NOT(ISERROR(SEARCH("嘔吐(園内)",E76)))</formula>
    </cfRule>
  </conditionalFormatting>
  <conditionalFormatting sqref="O9">
    <cfRule type="expression" dxfId="25" priority="33">
      <formula>$O$158</formula>
    </cfRule>
  </conditionalFormatting>
  <conditionalFormatting sqref="L136:N136">
    <cfRule type="containsText" dxfId="24" priority="32" operator="containsText" text="園内">
      <formula>NOT(ISERROR(SEARCH("園内",L136)))</formula>
    </cfRule>
  </conditionalFormatting>
  <conditionalFormatting sqref="L7:AJ7 M12:AJ12 L17:AJ17">
    <cfRule type="containsText" dxfId="23" priority="31" operator="containsText" text="園内">
      <formula>NOT(ISERROR(SEARCH("園内",L7)))</formula>
    </cfRule>
  </conditionalFormatting>
  <conditionalFormatting sqref="L22:M22 L27:AJ27 L32:AJ32 L37:AJ37 L42:AJ42 L47:AJ47 L52:AJ52 O22:AJ22">
    <cfRule type="containsText" dxfId="22" priority="29" operator="containsText" text="園内">
      <formula>NOT(ISERROR(SEARCH("園内",L22)))</formula>
    </cfRule>
    <cfRule type="containsText" priority="30" operator="containsText" text="園内">
      <formula>NOT(ISERROR(SEARCH("園内",L22)))</formula>
    </cfRule>
  </conditionalFormatting>
  <conditionalFormatting sqref="L57:AJ57 L62:AJ62 L67:AJ67 L72:AJ72 L77:AJ77 L81">
    <cfRule type="containsText" dxfId="21" priority="28" operator="containsText" text="園内">
      <formula>NOT(ISERROR(SEARCH("園内",L57)))</formula>
    </cfRule>
  </conditionalFormatting>
  <conditionalFormatting sqref="L87:AJ87 L92:AJ92 L97:AJ97 L102:AJ102 L107:AJ107 L112:AJ112 L117:AJ117 L122:AJ122 L127:AJ127 L132:AJ132 L137:AJ137">
    <cfRule type="containsText" dxfId="20" priority="27" operator="containsText" text="園内">
      <formula>NOT(ISERROR(SEARCH("園内",L87)))</formula>
    </cfRule>
  </conditionalFormatting>
  <conditionalFormatting sqref="L7:AJ10 L13:AJ14 N6:AJ6 L17:AJ21 L16 M11:AJ12 L23:AJ139 L22:M22 O22:AJ22 N15:AJ16">
    <cfRule type="containsText" dxfId="19" priority="26" operator="containsText" text="園内">
      <formula>NOT(ISERROR(SEARCH("園内",L6)))</formula>
    </cfRule>
  </conditionalFormatting>
  <conditionalFormatting sqref="L150:AJ154">
    <cfRule type="containsText" dxfId="18" priority="11" operator="containsText" text="園内">
      <formula>NOT(ISERROR(SEARCH("園内",L150)))</formula>
    </cfRule>
  </conditionalFormatting>
  <conditionalFormatting sqref="B141">
    <cfRule type="containsText" dxfId="17" priority="25" operator="containsText" text="嘔吐(園内)">
      <formula>NOT(ISERROR(SEARCH("嘔吐(園内)",B141)))</formula>
    </cfRule>
  </conditionalFormatting>
  <conditionalFormatting sqref="A141">
    <cfRule type="containsText" dxfId="16" priority="24" operator="containsText" text="嘔吐(園内)">
      <formula>NOT(ISERROR(SEARCH("嘔吐(園内)",A141)))</formula>
    </cfRule>
  </conditionalFormatting>
  <conditionalFormatting sqref="L141:N141">
    <cfRule type="containsText" dxfId="15" priority="23" operator="containsText" text="園内">
      <formula>NOT(ISERROR(SEARCH("園内",L141)))</formula>
    </cfRule>
  </conditionalFormatting>
  <conditionalFormatting sqref="L142:AJ142">
    <cfRule type="containsText" dxfId="14" priority="22" operator="containsText" text="園内">
      <formula>NOT(ISERROR(SEARCH("園内",L142)))</formula>
    </cfRule>
  </conditionalFormatting>
  <conditionalFormatting sqref="L140:AJ144">
    <cfRule type="containsText" dxfId="13" priority="21" operator="containsText" text="園内">
      <formula>NOT(ISERROR(SEARCH("園内",L140)))</formula>
    </cfRule>
  </conditionalFormatting>
  <conditionalFormatting sqref="B146">
    <cfRule type="containsText" dxfId="12" priority="20" operator="containsText" text="嘔吐(園内)">
      <formula>NOT(ISERROR(SEARCH("嘔吐(園内)",B146)))</formula>
    </cfRule>
  </conditionalFormatting>
  <conditionalFormatting sqref="A146">
    <cfRule type="containsText" dxfId="11" priority="19" operator="containsText" text="嘔吐(園内)">
      <formula>NOT(ISERROR(SEARCH("嘔吐(園内)",A146)))</formula>
    </cfRule>
  </conditionalFormatting>
  <conditionalFormatting sqref="L146:N146">
    <cfRule type="containsText" dxfId="10" priority="18" operator="containsText" text="園内">
      <formula>NOT(ISERROR(SEARCH("園内",L146)))</formula>
    </cfRule>
  </conditionalFormatting>
  <conditionalFormatting sqref="L145:AJ149">
    <cfRule type="containsText" dxfId="9" priority="16" operator="containsText" text="園内">
      <formula>NOT(ISERROR(SEARCH("園内",L145)))</formula>
    </cfRule>
  </conditionalFormatting>
  <conditionalFormatting sqref="B151">
    <cfRule type="containsText" dxfId="8" priority="15" operator="containsText" text="嘔吐(園内)">
      <formula>NOT(ISERROR(SEARCH("嘔吐(園内)",B151)))</formula>
    </cfRule>
  </conditionalFormatting>
  <conditionalFormatting sqref="A151">
    <cfRule type="containsText" dxfId="7" priority="14" operator="containsText" text="嘔吐(園内)">
      <formula>NOT(ISERROR(SEARCH("嘔吐(園内)",A151)))</formula>
    </cfRule>
  </conditionalFormatting>
  <conditionalFormatting sqref="L152:AJ152">
    <cfRule type="containsText" dxfId="6" priority="12" operator="containsText" text="園内">
      <formula>NOT(ISERROR(SEARCH("園内",L152)))</formula>
    </cfRule>
  </conditionalFormatting>
  <conditionalFormatting sqref="D6">
    <cfRule type="containsText" dxfId="5" priority="7" operator="containsText" text="嘔吐(園内)">
      <formula>NOT(ISERROR(SEARCH("嘔吐(園内)",D6)))</formula>
    </cfRule>
  </conditionalFormatting>
  <conditionalFormatting sqref="D41">
    <cfRule type="containsText" dxfId="4" priority="6" operator="containsText" text="嘔吐(園内)">
      <formula>NOT(ISERROR(SEARCH("嘔吐(園内)",D41)))</formula>
    </cfRule>
  </conditionalFormatting>
  <conditionalFormatting sqref="D76">
    <cfRule type="containsText" dxfId="3" priority="5" operator="containsText" text="嘔吐(園内)">
      <formula>NOT(ISERROR(SEARCH("嘔吐(園内)",D76)))</formula>
    </cfRule>
  </conditionalFormatting>
  <dataValidations count="6">
    <dataValidation type="list" allowBlank="1" showInputMessage="1" sqref="L153:AJ153 L148:AJ148 L143:AJ143 L138:AJ138 L133:AJ133 L128:AJ128 L123:AJ123 L118:AJ118 L113:AJ113 L108:AJ108 L103:AJ103 L98:AJ98 L93:AJ93 L88:AJ88 L83:AJ83 L78:AJ78 L73:AJ73 L68:AJ68 L63:AJ63 L58:AJ58 L53:AJ53 L48:AJ48 L43:AJ43 L38:AJ38 L33:AJ33 L28:AJ28 L23:AJ23 L18:AJ18 L13:AJ13 L8:AJ8">
      <formula1>$O$160:$P$160</formula1>
    </dataValidation>
    <dataValidation type="list" allowBlank="1" showInputMessage="1" sqref="L7:AJ7 L152:AJ152 L17:AJ17 M12:AJ12 L27:AJ27 L37:AJ37 L32:AJ32 L42:AJ42 L47:AJ47 L52:AJ52 L57:AJ57 L62:AJ62 L67:AJ67 L72:AJ72 L77:AJ77 L82:AJ82 L87:AJ87 L92:AJ92 L97:AJ97 L102:AJ102 L107:AJ107 L112:AJ112 L117:AJ117 L122:AJ122 L127:AJ127 L132:AJ132 L137:AJ137 L142:AJ142 L147:AJ147 L22:M22 O22:AJ22">
      <formula1>$O$159:$Q$159</formula1>
    </dataValidation>
    <dataValidation type="list" allowBlank="1" showInputMessage="1" sqref="L85:AJ85 L90:AJ90 L95:AJ95 L100:AJ100 L105:AJ105 L110:AJ110 L115:AJ115 L120:AJ120 L125:AJ125 L130:AJ130 L135:AJ135 L140:AJ140 L145:AJ145 L150:AJ150">
      <formula1>$O$157:$R$157</formula1>
    </dataValidation>
    <dataValidation allowBlank="1" showInputMessage="1" sqref="L9:AJ9 L19:AJ19 L14:AJ14 L24:AJ24 L29:AJ29 L34:AJ34 L39:AJ39 L44:AJ44 L49:AJ49 L54:AJ54 L59:AJ59 L64:AJ64 L69:AJ69 L74:AJ74 L79:AJ79 L84:AJ84 L89:AJ89 L94:AJ94 L99:AJ99 L104:AJ104 L109:AJ109 L114:AJ114 L119:AJ119 L124:AJ124 L129:AJ129 L134:AJ134 L139:AJ139 L144:AJ144 L149:AJ149 L154:AJ154"/>
    <dataValidation type="list" allowBlank="1" showInputMessage="1" sqref="L80:AJ80 L5:AJ5 L10:AJ10 L75:AJ75 L20:AJ20 L25:AJ25 L30:AJ30 L35:AJ35 L40:AJ40 L45:AJ45 L50:AJ50 L55:AJ55 L60:AJ60 L65:AJ65 L70:AJ70 N15:AJ15">
      <formula1>$O$157:$S$157</formula1>
    </dataValidation>
    <dataValidation type="list" allowBlank="1" showInputMessage="1" sqref="M11:AJ11 L151:AJ151 L146:AJ146 L141:AJ141 L136:AJ136 L131:AJ131 L126:AJ126 L121:AJ121 L116:AJ116 L111:AJ111 L106:AJ106 L101:AJ101 L96:AJ96 L91:AJ91 L86:AJ86 L81:AJ81 L76:AJ76 L71:AJ71 L66:AJ66 L61:AJ61 L56:AJ56 L51:AJ51 L46:AJ46 L41:AJ41 L36:AJ36 L31:AJ31 L26:AJ26 L21:AJ21 N6:AJ6 L16 N16:AJ16">
      <formula1>$O$158:$Q$158</formula1>
    </dataValidation>
  </dataValidations>
  <pageMargins left="0.23622047244094491" right="0.23622047244094491" top="0.55118110236220474" bottom="0.55118110236220474" header="0.31496062992125984" footer="0.31496062992125984"/>
  <pageSetup paperSize="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D98B7B31-A8F6-410A-AB2C-AA1DFF453655}">
            <xm:f>NOT(ISERROR(SEARCH($O$158,L11)))</xm:f>
            <xm:f>$O$158</xm:f>
            <x14:dxf>
              <fill>
                <patternFill patternType="solid">
                  <bgColor rgb="FFFF0000"/>
                </patternFill>
              </fill>
            </x14:dxf>
          </x14:cfRule>
          <xm:sqref>L11</xm:sqref>
        </x14:conditionalFormatting>
        <x14:conditionalFormatting xmlns:xm="http://schemas.microsoft.com/office/excel/2006/main">
          <x14:cfRule type="containsText" priority="3" operator="containsText" id="{D9E31021-F104-4451-899D-3192ABBB5DCB}">
            <xm:f>NOT(ISERROR(SEARCH($O$158,L6)))</xm:f>
            <xm:f>$O$158</xm:f>
            <x14:dxf>
              <fill>
                <patternFill patternType="solid">
                  <bgColor rgb="FFFF0000"/>
                </patternFill>
              </fill>
            </x14:dxf>
          </x14:cfRule>
          <xm:sqref>L6</xm:sqref>
        </x14:conditionalFormatting>
        <x14:conditionalFormatting xmlns:xm="http://schemas.microsoft.com/office/excel/2006/main">
          <x14:cfRule type="containsText" priority="2" operator="containsText" id="{5198796C-1711-48FC-A11D-E5311879E69E}">
            <xm:f>NOT(ISERROR(SEARCH($O$158,M6)))</xm:f>
            <xm:f>$O$158</xm:f>
            <x14:dxf>
              <fill>
                <patternFill patternType="solid">
                  <bgColor rgb="FFFF0000"/>
                </patternFill>
              </fill>
            </x14:dxf>
          </x14:cfRule>
          <xm:sqref>M6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ノロ、ロタ、EHEC等  </vt:lpstr>
      <vt:lpstr>ノロ、ロタ、EHEC等 （記入例）</vt:lpstr>
      <vt:lpstr>'ノロ、ロタ、EHEC等  '!Print_Titles</vt:lpstr>
      <vt:lpstr>'ノロ、ロタ、EHEC等 （記入例）'!Print_Titles</vt:lpstr>
    </vt:vector>
  </TitlesOfParts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2023-02-06T05:50:15Z</cp:lastPrinted>
  <dcterms:created xsi:type="dcterms:W3CDTF">2011-07-28T07:08:35Z</dcterms:created>
  <dcterms:modified xsi:type="dcterms:W3CDTF">2024-02-02T07:03:12Z</dcterms:modified>
  <cp:contentStatus/>
</cp:coreProperties>
</file>